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t19.2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't19.2'!$A$1:$I$140</definedName>
    <definedName name="Print_Area_MI" localSheetId="0">'t19.2'!$A$73:$I$143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<sst xmlns="http://schemas.openxmlformats.org/spreadsheetml/2006/main" count="471" uniqueCount="139">
  <si>
    <t xml:space="preserve">  (as on 31st March)</t>
  </si>
  <si>
    <t xml:space="preserve">      (kilometre)</t>
  </si>
  <si>
    <t xml:space="preserve"> </t>
  </si>
  <si>
    <t xml:space="preserve">  Zilla Parishad</t>
  </si>
  <si>
    <t xml:space="preserve">  National Highways</t>
  </si>
  <si>
    <t xml:space="preserve">  State Highways</t>
  </si>
  <si>
    <t xml:space="preserve">  Other PWD Roads</t>
  </si>
  <si>
    <t xml:space="preserve">     Roads</t>
  </si>
  <si>
    <t xml:space="preserve"> Year/State/U.T.</t>
  </si>
  <si>
    <t>Total</t>
  </si>
  <si>
    <t>Surfaced</t>
  </si>
  <si>
    <t xml:space="preserve">  Total</t>
  </si>
  <si>
    <t xml:space="preserve">          1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</si>
  <si>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</si>
  <si>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</si>
  <si>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</si>
  <si>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</si>
  <si>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</si>
  <si>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</si>
  <si>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</si>
  <si>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1991</t>
  </si>
  <si>
    <t xml:space="preserve"> 1994</t>
  </si>
  <si>
    <t xml:space="preserve"> 1995</t>
  </si>
  <si>
    <t xml:space="preserve"> 1996</t>
  </si>
  <si>
    <t xml:space="preserve"> 1997</t>
  </si>
  <si>
    <t>State: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</si>
  <si>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</si>
  <si>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</si>
  <si>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</si>
  <si>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</si>
  <si>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</si>
  <si>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</si>
  <si>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</si>
  <si>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</si>
  <si>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</si>
  <si>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</si>
  <si>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</si>
  <si>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</si>
  <si>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</si>
  <si>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</si>
  <si>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</si>
  <si>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</si>
  <si>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</si>
  <si>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</si>
  <si>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</si>
  <si>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</si>
  <si>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</si>
  <si>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</si>
  <si>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</si>
  <si>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</si>
  <si>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</si>
  <si>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</si>
  <si>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</si>
  <si>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</si>
  <si>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</si>
  <si>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</si>
  <si>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</si>
  <si>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</si>
  <si>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</si>
  <si>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Pondicherry</t>
  </si>
  <si>
    <t xml:space="preserve">     CD/Panchayat </t>
  </si>
  <si>
    <t xml:space="preserve">   Total highways</t>
  </si>
  <si>
    <t xml:space="preserve">       roads</t>
  </si>
  <si>
    <t xml:space="preserve">     Samiti roads</t>
  </si>
  <si>
    <t xml:space="preserve">      </t>
  </si>
  <si>
    <t xml:space="preserve">   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</si>
  <si>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</si>
  <si>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</si>
  <si>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</si>
  <si>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</si>
  <si>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</si>
  <si>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</si>
  <si>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</si>
  <si>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</si>
  <si>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>ROADS</t>
  </si>
  <si>
    <t xml:space="preserve">  Village Panchayat </t>
  </si>
  <si>
    <t>Rural Roads Constru-</t>
  </si>
  <si>
    <t>cted under JRY</t>
  </si>
  <si>
    <t xml:space="preserve">       _____________________</t>
  </si>
  <si>
    <t xml:space="preserve">            _____________________</t>
  </si>
  <si>
    <t xml:space="preserve">    ____________________</t>
  </si>
  <si>
    <t xml:space="preserve">       ____________________</t>
  </si>
  <si>
    <t xml:space="preserve">         _________________________</t>
  </si>
  <si>
    <t xml:space="preserve"> -</t>
  </si>
  <si>
    <t>4657(a)</t>
  </si>
  <si>
    <t xml:space="preserve"> Arunachal Pradesh(a)</t>
  </si>
  <si>
    <t>5137(e)</t>
  </si>
  <si>
    <t>1300(e)</t>
  </si>
  <si>
    <t xml:space="preserve"> Daman and Diu(b)</t>
  </si>
  <si>
    <t>7671(a)</t>
  </si>
  <si>
    <t>4665(b)</t>
  </si>
  <si>
    <t>47166(d)</t>
  </si>
  <si>
    <t>31993(a)</t>
  </si>
  <si>
    <t>528(b)</t>
  </si>
  <si>
    <t>5162(d)</t>
  </si>
  <si>
    <t xml:space="preserve">(a) As on 31st March 1997. </t>
  </si>
  <si>
    <t>(d)As on 31 st March 1996.</t>
  </si>
  <si>
    <t>Chhattisgrah</t>
  </si>
  <si>
    <t>Jharkhand</t>
  </si>
  <si>
    <t>5853(a)</t>
  </si>
  <si>
    <t xml:space="preserve"> 2001(P)</t>
  </si>
  <si>
    <t xml:space="preserve"> 2002(P)</t>
  </si>
  <si>
    <t>29058(b)</t>
  </si>
  <si>
    <t>Note : Decrease in road length in some states is due to upgradation to National Highways and State Highways.</t>
  </si>
  <si>
    <t>(c) As on 31st March 1995.</t>
  </si>
  <si>
    <t>(b) As on 31st March 1993.</t>
  </si>
  <si>
    <t>(e) As on 31st March 1999</t>
  </si>
  <si>
    <t>2740*</t>
  </si>
  <si>
    <t>1693*</t>
  </si>
  <si>
    <t>* Information supplied by Kashmir Division only.</t>
  </si>
  <si>
    <t>2172(a)</t>
  </si>
  <si>
    <t>62(a)</t>
  </si>
  <si>
    <t>604(a)</t>
  </si>
  <si>
    <t>5(a)</t>
  </si>
  <si>
    <t>44287(d)</t>
  </si>
  <si>
    <t>8159(d)</t>
  </si>
  <si>
    <t>44135(e)</t>
  </si>
  <si>
    <t>1280(e)</t>
  </si>
  <si>
    <t>47010(b)</t>
  </si>
  <si>
    <t>560(e)</t>
  </si>
  <si>
    <t>129(e)</t>
  </si>
  <si>
    <t>8878(b)</t>
  </si>
  <si>
    <t>43540(c)</t>
  </si>
  <si>
    <t>39603(c)</t>
  </si>
  <si>
    <t>80259(c)</t>
  </si>
  <si>
    <t>44670(c)</t>
  </si>
  <si>
    <t>5561(a)</t>
  </si>
  <si>
    <t xml:space="preserve">(b)As on 31st March, 1996  </t>
  </si>
  <si>
    <t xml:space="preserve">(c) As on 31st March, 1999 </t>
  </si>
  <si>
    <t xml:space="preserve">    ______________</t>
  </si>
  <si>
    <t>(a) As on 31st March, 1986      (d)  As on 31st March, 2001.</t>
  </si>
  <si>
    <t>42479(d)</t>
  </si>
  <si>
    <t>12775(d)</t>
  </si>
  <si>
    <t>107988 (c)</t>
  </si>
  <si>
    <t>16176(c)</t>
  </si>
  <si>
    <t xml:space="preserve">  Source: Transport Research Wing, Ministry of Road Transport and Highways</t>
  </si>
  <si>
    <t>Uttra Khand</t>
  </si>
  <si>
    <t>Table 17.2- LENGTH OF HIGHWAYS BY AUTHORITIES</t>
  </si>
  <si>
    <t>Table 17.2-LENGTH OF HIGHWAYS BY AUTHORITIES-Concld.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</si>
</sst>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sz val="11"/>
      <name val="Arial"/>
      <family val="2"/>
    </font>
    <font>
      <sz val="12"/>
      <name val="Courier"/>
      <family val="0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fill"/>
      <protection/>
    </xf>
    <xf numFmtId="0" fontId="1" fillId="0" borderId="1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37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 horizontal="fill"/>
      <protection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37" fontId="6" fillId="0" borderId="1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3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7" fontId="2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2" xfId="0" applyFont="1" applyBorder="1" applyAlignment="1">
      <alignment/>
    </xf>
    <xf numFmtId="0" fontId="2" fillId="0" borderId="2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7" fontId="2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37" fontId="2" fillId="0" borderId="2" xfId="0" applyNumberFormat="1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37" fontId="2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1"/>
  <sheetViews>
    <sheetView showGridLines="0" tabSelected="1" view="pageBreakPreview" zoomScale="85" zoomScaleNormal="75" zoomScaleSheetLayoutView="85" workbookViewId="0" topLeftCell="A103">
      <selection activeCell="L8" sqref="L8"/>
    </sheetView>
  </sheetViews>
  <sheetFormatPr defaultColWidth="9.625" defaultRowHeight="12.75"/>
  <cols>
    <col min="1" max="1" width="14.875" style="1" customWidth="1"/>
    <col min="2" max="2" width="8.625" style="1" customWidth="1"/>
    <col min="3" max="3" width="9.375" style="1" customWidth="1"/>
    <col min="4" max="4" width="10.375" style="1" customWidth="1"/>
    <col min="5" max="5" width="9.25390625" style="1" customWidth="1"/>
    <col min="6" max="6" width="9.00390625" style="1" customWidth="1"/>
    <col min="7" max="7" width="12.375" style="1" customWidth="1"/>
    <col min="8" max="8" width="10.125" style="1" customWidth="1"/>
    <col min="9" max="9" width="11.75390625" style="1" customWidth="1"/>
    <col min="10" max="11" width="10.625" style="1" customWidth="1"/>
    <col min="12" max="12" width="8.625" style="1" customWidth="1"/>
    <col min="13" max="15" width="6.625" style="1" customWidth="1"/>
    <col min="16" max="16384" width="9.625" style="1" customWidth="1"/>
  </cols>
  <sheetData>
    <row r="1" ht="12.75">
      <c r="I1" s="2">
        <v>267</v>
      </c>
    </row>
    <row r="2" spans="1:9" ht="15.75">
      <c r="A2" s="61" t="s">
        <v>74</v>
      </c>
      <c r="B2" s="52"/>
      <c r="C2" s="52"/>
      <c r="D2" s="52"/>
      <c r="E2" s="52"/>
      <c r="F2" s="52"/>
      <c r="G2" s="52"/>
      <c r="H2" s="52"/>
      <c r="I2" s="52"/>
    </row>
    <row r="4" spans="1:9" ht="15">
      <c r="A4" s="62" t="s">
        <v>137</v>
      </c>
      <c r="B4" s="53"/>
      <c r="C4" s="53"/>
      <c r="D4" s="53"/>
      <c r="E4" s="53"/>
      <c r="F4" s="53"/>
      <c r="G4" s="53"/>
      <c r="H4" s="53"/>
      <c r="I4" s="53"/>
    </row>
    <row r="5" spans="1:9" ht="15">
      <c r="A5" s="38"/>
      <c r="B5" s="38"/>
      <c r="C5" s="38"/>
      <c r="D5" s="39" t="s">
        <v>0</v>
      </c>
      <c r="E5" s="38"/>
      <c r="F5" s="38"/>
      <c r="G5" s="38"/>
      <c r="H5" s="38"/>
      <c r="I5" s="40" t="s">
        <v>1</v>
      </c>
    </row>
    <row r="6" spans="1:10" ht="12.75">
      <c r="A6" s="16"/>
      <c r="B6" s="17"/>
      <c r="C6" s="17"/>
      <c r="D6" s="17"/>
      <c r="E6" s="17"/>
      <c r="F6" s="17"/>
      <c r="G6" s="17"/>
      <c r="H6" s="17"/>
      <c r="I6" s="17"/>
      <c r="J6" s="4" t="s">
        <v>2</v>
      </c>
    </row>
    <row r="7" spans="1:9" ht="12.75">
      <c r="A7" s="11"/>
      <c r="B7" s="11"/>
      <c r="C7" s="11"/>
      <c r="D7" s="11"/>
      <c r="E7" s="11"/>
      <c r="F7" s="11"/>
      <c r="G7" s="11"/>
      <c r="H7" s="56" t="s">
        <v>3</v>
      </c>
      <c r="I7" s="57"/>
    </row>
    <row r="8" spans="1:9" ht="12.75">
      <c r="A8" s="11"/>
      <c r="B8" s="54" t="s">
        <v>4</v>
      </c>
      <c r="C8" s="55"/>
      <c r="D8" s="56" t="s">
        <v>5</v>
      </c>
      <c r="E8" s="57"/>
      <c r="F8" s="54" t="s">
        <v>6</v>
      </c>
      <c r="G8" s="55"/>
      <c r="H8" s="56" t="s">
        <v>7</v>
      </c>
      <c r="I8" s="57"/>
    </row>
    <row r="9" spans="1:10" ht="12.75">
      <c r="A9" s="12" t="s">
        <v>8</v>
      </c>
      <c r="B9" s="35" t="s">
        <v>79</v>
      </c>
      <c r="C9" s="41"/>
      <c r="D9" s="12" t="s">
        <v>78</v>
      </c>
      <c r="E9" s="11"/>
      <c r="F9" s="12" t="s">
        <v>78</v>
      </c>
      <c r="G9" s="11"/>
      <c r="H9" s="12" t="s">
        <v>78</v>
      </c>
      <c r="I9" s="11"/>
      <c r="J9" s="4" t="s">
        <v>2</v>
      </c>
    </row>
    <row r="10" spans="1:9" ht="12.75">
      <c r="A10" s="11"/>
      <c r="B10" s="10" t="s">
        <v>9</v>
      </c>
      <c r="C10" s="10" t="s">
        <v>10</v>
      </c>
      <c r="D10" s="14" t="s">
        <v>11</v>
      </c>
      <c r="E10" s="10" t="s">
        <v>10</v>
      </c>
      <c r="F10" s="10" t="s">
        <v>9</v>
      </c>
      <c r="G10" s="10" t="s">
        <v>10</v>
      </c>
      <c r="H10" s="10" t="s">
        <v>9</v>
      </c>
      <c r="I10" s="10" t="s">
        <v>10</v>
      </c>
    </row>
    <row r="11" spans="1:10" ht="12.75">
      <c r="A11" s="26"/>
      <c r="B11" s="18"/>
      <c r="C11" s="18"/>
      <c r="D11" s="18"/>
      <c r="E11" s="18"/>
      <c r="F11" s="18"/>
      <c r="G11" s="18"/>
      <c r="H11" s="18"/>
      <c r="I11" s="18"/>
      <c r="J11" s="4" t="s">
        <v>2</v>
      </c>
    </row>
    <row r="12" spans="1:9" ht="12.75">
      <c r="A12" s="12" t="s">
        <v>12</v>
      </c>
      <c r="B12" s="13">
        <v>2</v>
      </c>
      <c r="C12" s="14" t="s">
        <v>13</v>
      </c>
      <c r="D12" s="14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</row>
    <row r="13" spans="1:10" ht="12.75">
      <c r="A13" s="16"/>
      <c r="B13" s="18"/>
      <c r="C13" s="17"/>
      <c r="D13" s="17"/>
      <c r="E13" s="17"/>
      <c r="F13" s="17"/>
      <c r="G13" s="17"/>
      <c r="H13" s="17"/>
      <c r="I13" s="17"/>
      <c r="J13" s="4" t="s">
        <v>2</v>
      </c>
    </row>
    <row r="14" spans="1:9" ht="12.75">
      <c r="A14" s="4" t="s">
        <v>20</v>
      </c>
      <c r="B14" s="42">
        <v>33650</v>
      </c>
      <c r="C14" s="7">
        <v>33399</v>
      </c>
      <c r="D14" s="42">
        <v>127311</v>
      </c>
      <c r="E14" s="7">
        <v>124847</v>
      </c>
      <c r="F14" s="42">
        <v>509435</v>
      </c>
      <c r="G14" s="7">
        <v>390931</v>
      </c>
      <c r="H14" s="42">
        <v>395005</v>
      </c>
      <c r="I14" s="7">
        <v>210453</v>
      </c>
    </row>
    <row r="15" spans="1:9" ht="12.75">
      <c r="A15" s="4" t="s">
        <v>21</v>
      </c>
      <c r="B15" s="42">
        <v>34249</v>
      </c>
      <c r="C15" s="7">
        <v>34033</v>
      </c>
      <c r="D15" s="42">
        <v>132401</v>
      </c>
      <c r="E15" s="7">
        <v>129974</v>
      </c>
      <c r="F15" s="42">
        <v>500615</v>
      </c>
      <c r="G15" s="7">
        <v>406847</v>
      </c>
      <c r="H15" s="42">
        <v>378779</v>
      </c>
      <c r="I15" s="7">
        <v>222218</v>
      </c>
    </row>
    <row r="16" spans="1:9" ht="12.75">
      <c r="A16" s="4" t="s">
        <v>22</v>
      </c>
      <c r="B16" s="42">
        <v>34262</v>
      </c>
      <c r="C16" s="7">
        <v>34046</v>
      </c>
      <c r="D16" s="42">
        <v>134085</v>
      </c>
      <c r="E16" s="7">
        <v>131506</v>
      </c>
      <c r="F16" s="42">
        <v>511046</v>
      </c>
      <c r="G16" s="7">
        <v>414320</v>
      </c>
      <c r="H16" s="42">
        <v>431047</v>
      </c>
      <c r="I16" s="7">
        <v>236719</v>
      </c>
    </row>
    <row r="17" spans="1:9" ht="12.75">
      <c r="A17" s="4" t="s">
        <v>23</v>
      </c>
      <c r="B17" s="42">
        <v>34508</v>
      </c>
      <c r="C17" s="7">
        <v>34291</v>
      </c>
      <c r="D17" s="42">
        <v>135187</v>
      </c>
      <c r="E17" s="7">
        <v>132862</v>
      </c>
      <c r="F17" s="42">
        <v>716967</v>
      </c>
      <c r="G17" s="7">
        <v>567397</v>
      </c>
      <c r="H17" s="42">
        <v>435716</v>
      </c>
      <c r="I17" s="7">
        <v>238382</v>
      </c>
    </row>
    <row r="18" spans="1:9" ht="12.75">
      <c r="A18" s="4" t="s">
        <v>24</v>
      </c>
      <c r="B18" s="42">
        <v>34849</v>
      </c>
      <c r="C18" s="7">
        <v>34637</v>
      </c>
      <c r="D18" s="42">
        <v>137119</v>
      </c>
      <c r="E18" s="7">
        <v>134802</v>
      </c>
      <c r="F18" s="42">
        <v>758264</v>
      </c>
      <c r="G18" s="7">
        <v>610512</v>
      </c>
      <c r="H18" s="42">
        <v>444572</v>
      </c>
      <c r="I18" s="7">
        <v>243977</v>
      </c>
    </row>
    <row r="19" spans="1:9" ht="12.75">
      <c r="A19" s="25">
        <v>1998</v>
      </c>
      <c r="B19" s="11">
        <v>38517</v>
      </c>
      <c r="C19" s="1">
        <v>38354</v>
      </c>
      <c r="D19" s="11">
        <v>136489</v>
      </c>
      <c r="E19" s="1">
        <v>134304</v>
      </c>
      <c r="F19" s="11">
        <v>651509</v>
      </c>
      <c r="G19" s="1">
        <v>542145</v>
      </c>
      <c r="H19" s="11">
        <v>451574</v>
      </c>
      <c r="I19" s="7">
        <v>247959</v>
      </c>
    </row>
    <row r="20" spans="1:9" ht="12.75">
      <c r="A20" s="25">
        <v>1999</v>
      </c>
      <c r="B20" s="11">
        <v>49585</v>
      </c>
      <c r="C20" s="1">
        <v>49368</v>
      </c>
      <c r="D20" s="11">
        <v>137950</v>
      </c>
      <c r="E20" s="1">
        <v>135679</v>
      </c>
      <c r="F20" s="11">
        <v>672316</v>
      </c>
      <c r="G20" s="1">
        <v>563241</v>
      </c>
      <c r="H20" s="11">
        <v>456666</v>
      </c>
      <c r="I20" s="7">
        <v>250995</v>
      </c>
    </row>
    <row r="21" spans="1:9" ht="12.75">
      <c r="A21" s="25">
        <v>2000</v>
      </c>
      <c r="B21" s="11">
        <v>52010</v>
      </c>
      <c r="C21" s="1">
        <v>51952</v>
      </c>
      <c r="D21" s="11">
        <v>132797</v>
      </c>
      <c r="E21" s="1">
        <v>130592</v>
      </c>
      <c r="F21" s="11">
        <v>730680</v>
      </c>
      <c r="G21" s="1">
        <v>601512</v>
      </c>
      <c r="H21" s="11">
        <v>483137</v>
      </c>
      <c r="I21" s="7">
        <v>272899</v>
      </c>
    </row>
    <row r="22" spans="1:9" ht="12.75">
      <c r="A22" s="25" t="s">
        <v>100</v>
      </c>
      <c r="B22" s="11">
        <v>57737</v>
      </c>
      <c r="C22" s="1">
        <v>57679</v>
      </c>
      <c r="D22" s="11">
        <v>132100</v>
      </c>
      <c r="E22" s="1">
        <v>129862</v>
      </c>
      <c r="F22" s="11">
        <v>736001</v>
      </c>
      <c r="G22" s="1">
        <v>610516</v>
      </c>
      <c r="H22" s="11">
        <v>487604</v>
      </c>
      <c r="I22" s="7">
        <v>275786</v>
      </c>
    </row>
    <row r="23" spans="1:9" ht="12.75">
      <c r="A23" s="25" t="s">
        <v>101</v>
      </c>
      <c r="B23" s="11">
        <f>SUM(B27:B63)</f>
        <v>58112</v>
      </c>
      <c r="C23" s="1">
        <v>58006</v>
      </c>
      <c r="D23" s="11">
        <v>137711</v>
      </c>
      <c r="E23" s="1">
        <v>135546</v>
      </c>
      <c r="F23" s="11">
        <v>725425</v>
      </c>
      <c r="G23" s="1">
        <v>603358</v>
      </c>
      <c r="H23" s="11">
        <v>499462</v>
      </c>
      <c r="I23" s="1">
        <v>283832</v>
      </c>
    </row>
    <row r="24" spans="2:9" ht="12.75">
      <c r="B24" s="43"/>
      <c r="C24" s="8"/>
      <c r="D24" s="43"/>
      <c r="E24" s="8"/>
      <c r="F24" s="43"/>
      <c r="G24" s="8"/>
      <c r="H24" s="43"/>
      <c r="I24" s="8"/>
    </row>
    <row r="25" spans="1:9" ht="12.75">
      <c r="A25" s="12">
        <v>2002</v>
      </c>
      <c r="B25" s="43"/>
      <c r="C25" s="8"/>
      <c r="D25" s="43"/>
      <c r="E25" s="8"/>
      <c r="F25" s="43"/>
      <c r="G25" s="8"/>
      <c r="H25" s="43"/>
      <c r="I25" s="8"/>
    </row>
    <row r="26" spans="1:9" ht="12.75">
      <c r="A26" s="12" t="s">
        <v>25</v>
      </c>
      <c r="B26" s="43"/>
      <c r="C26" s="8"/>
      <c r="D26" s="43"/>
      <c r="E26" s="8"/>
      <c r="F26" s="43"/>
      <c r="G26" s="8"/>
      <c r="H26" s="43"/>
      <c r="I26" s="8"/>
    </row>
    <row r="27" spans="1:9" ht="12.75">
      <c r="A27" s="4" t="s">
        <v>26</v>
      </c>
      <c r="B27" s="42">
        <v>4038</v>
      </c>
      <c r="C27" s="7">
        <v>4038</v>
      </c>
      <c r="D27" s="42">
        <v>8201</v>
      </c>
      <c r="E27" s="7">
        <v>8043</v>
      </c>
      <c r="F27" s="42">
        <v>52838</v>
      </c>
      <c r="G27" s="7">
        <v>48112</v>
      </c>
      <c r="H27" s="42">
        <v>108633</v>
      </c>
      <c r="I27" s="7">
        <v>44589</v>
      </c>
    </row>
    <row r="28" spans="1:9" ht="12.75">
      <c r="A28" s="4" t="s">
        <v>27</v>
      </c>
      <c r="B28" s="42">
        <v>392</v>
      </c>
      <c r="C28" s="7">
        <v>381</v>
      </c>
      <c r="D28" s="42" t="s">
        <v>28</v>
      </c>
      <c r="E28" s="7" t="s">
        <v>28</v>
      </c>
      <c r="F28" s="42">
        <v>12169</v>
      </c>
      <c r="G28" s="7">
        <v>5231</v>
      </c>
      <c r="H28" s="42" t="s">
        <v>28</v>
      </c>
      <c r="I28" s="7" t="s">
        <v>28</v>
      </c>
    </row>
    <row r="29" spans="1:9" ht="12.75">
      <c r="A29" s="4" t="s">
        <v>29</v>
      </c>
      <c r="B29" s="42">
        <v>2836</v>
      </c>
      <c r="C29" s="7">
        <v>2836</v>
      </c>
      <c r="D29" s="42">
        <v>1811</v>
      </c>
      <c r="E29" s="7">
        <v>1533</v>
      </c>
      <c r="F29" s="42">
        <v>26416</v>
      </c>
      <c r="G29" s="7">
        <v>4733</v>
      </c>
      <c r="H29" s="42" t="s">
        <v>28</v>
      </c>
      <c r="I29" s="7" t="s">
        <v>28</v>
      </c>
    </row>
    <row r="30" spans="1:9" ht="12.75">
      <c r="A30" s="4" t="s">
        <v>30</v>
      </c>
      <c r="B30" s="42">
        <v>3502</v>
      </c>
      <c r="C30" s="7">
        <v>3502</v>
      </c>
      <c r="D30" s="42">
        <v>4092</v>
      </c>
      <c r="E30" s="7">
        <v>4092</v>
      </c>
      <c r="F30" s="42">
        <v>13947</v>
      </c>
      <c r="G30" s="7">
        <v>12785</v>
      </c>
      <c r="H30" s="42" t="s">
        <v>118</v>
      </c>
      <c r="I30" s="7" t="s">
        <v>121</v>
      </c>
    </row>
    <row r="31" spans="1:9" ht="12.75">
      <c r="A31" s="4" t="s">
        <v>97</v>
      </c>
      <c r="B31" s="42">
        <v>1774</v>
      </c>
      <c r="C31" s="7">
        <v>1774</v>
      </c>
      <c r="D31" s="42">
        <v>3611</v>
      </c>
      <c r="E31" s="7">
        <v>3523</v>
      </c>
      <c r="F31" s="42">
        <v>29684</v>
      </c>
      <c r="G31" s="7">
        <v>18922</v>
      </c>
      <c r="H31" s="42" t="s">
        <v>28</v>
      </c>
      <c r="I31" s="7" t="s">
        <v>28</v>
      </c>
    </row>
    <row r="32" spans="1:9" ht="12.75">
      <c r="A32" s="4" t="s">
        <v>31</v>
      </c>
      <c r="B32" s="42">
        <v>269</v>
      </c>
      <c r="C32" s="7">
        <v>269</v>
      </c>
      <c r="D32" s="42">
        <v>226</v>
      </c>
      <c r="E32" s="7">
        <v>226</v>
      </c>
      <c r="F32" s="42">
        <v>4555</v>
      </c>
      <c r="G32" s="7">
        <v>3851</v>
      </c>
      <c r="H32" s="42" t="s">
        <v>28</v>
      </c>
      <c r="I32" s="7" t="s">
        <v>28</v>
      </c>
    </row>
    <row r="33" spans="1:9" ht="12.75">
      <c r="A33" s="4" t="s">
        <v>32</v>
      </c>
      <c r="B33" s="42">
        <v>2461</v>
      </c>
      <c r="C33" s="7">
        <v>2461</v>
      </c>
      <c r="D33" s="42">
        <v>19163</v>
      </c>
      <c r="E33" s="7">
        <v>18802</v>
      </c>
      <c r="F33" s="42">
        <v>52470</v>
      </c>
      <c r="G33" s="7">
        <v>49515</v>
      </c>
      <c r="H33" s="42" t="s">
        <v>122</v>
      </c>
      <c r="I33" s="7" t="s">
        <v>123</v>
      </c>
    </row>
    <row r="34" spans="1:9" ht="12.75">
      <c r="A34" s="4" t="s">
        <v>33</v>
      </c>
      <c r="B34" s="42">
        <v>1361</v>
      </c>
      <c r="C34" s="7">
        <v>1361</v>
      </c>
      <c r="D34" s="42">
        <v>2461</v>
      </c>
      <c r="E34" s="7">
        <v>2461</v>
      </c>
      <c r="F34" s="42">
        <v>19197</v>
      </c>
      <c r="G34" s="7">
        <v>18972</v>
      </c>
      <c r="H34" s="42" t="s">
        <v>28</v>
      </c>
      <c r="I34" s="7" t="s">
        <v>28</v>
      </c>
    </row>
    <row r="35" spans="1:9" ht="12.75">
      <c r="A35" s="4" t="s">
        <v>34</v>
      </c>
      <c r="B35" s="42">
        <v>1188</v>
      </c>
      <c r="C35" s="7">
        <v>1188</v>
      </c>
      <c r="D35" s="42">
        <v>3682</v>
      </c>
      <c r="E35" s="7">
        <v>3470</v>
      </c>
      <c r="F35" s="42">
        <v>20772</v>
      </c>
      <c r="G35" s="7">
        <v>10555</v>
      </c>
      <c r="H35" s="42" t="s">
        <v>28</v>
      </c>
      <c r="I35" s="7" t="s">
        <v>28</v>
      </c>
    </row>
    <row r="36" spans="1:9" ht="12.75">
      <c r="A36" s="4" t="s">
        <v>35</v>
      </c>
      <c r="B36" s="42">
        <v>823</v>
      </c>
      <c r="C36" s="7">
        <v>823</v>
      </c>
      <c r="D36" s="42">
        <v>688</v>
      </c>
      <c r="E36" s="7">
        <v>529</v>
      </c>
      <c r="F36" s="42" t="s">
        <v>89</v>
      </c>
      <c r="G36" s="7" t="s">
        <v>126</v>
      </c>
      <c r="H36" s="42" t="s">
        <v>28</v>
      </c>
      <c r="I36" s="7" t="s">
        <v>28</v>
      </c>
    </row>
    <row r="37" spans="1:9" ht="12.75">
      <c r="A37" s="4" t="s">
        <v>98</v>
      </c>
      <c r="B37" s="42">
        <v>1413</v>
      </c>
      <c r="C37" s="7">
        <v>1413</v>
      </c>
      <c r="D37" s="42" t="s">
        <v>28</v>
      </c>
      <c r="E37" s="7" t="s">
        <v>28</v>
      </c>
      <c r="F37" s="42" t="s">
        <v>28</v>
      </c>
      <c r="G37" s="7" t="s">
        <v>28</v>
      </c>
      <c r="H37" s="42" t="s">
        <v>28</v>
      </c>
      <c r="I37" s="7" t="s">
        <v>28</v>
      </c>
    </row>
    <row r="38" spans="1:9" ht="12.75">
      <c r="A38" s="4" t="s">
        <v>36</v>
      </c>
      <c r="B38" s="42">
        <v>3570</v>
      </c>
      <c r="C38" s="7">
        <v>3570</v>
      </c>
      <c r="D38" s="42">
        <v>9829</v>
      </c>
      <c r="E38" s="7">
        <v>9823</v>
      </c>
      <c r="F38" s="42">
        <v>28286</v>
      </c>
      <c r="G38" s="7">
        <v>28181</v>
      </c>
      <c r="H38" s="42" t="s">
        <v>124</v>
      </c>
      <c r="I38" s="7" t="s">
        <v>125</v>
      </c>
    </row>
    <row r="39" spans="1:9" ht="12.75">
      <c r="A39" s="4" t="s">
        <v>37</v>
      </c>
      <c r="B39" s="42">
        <v>1440</v>
      </c>
      <c r="C39" s="7">
        <v>1440</v>
      </c>
      <c r="D39" s="42">
        <v>3849</v>
      </c>
      <c r="E39" s="7">
        <v>3584</v>
      </c>
      <c r="F39" s="42">
        <v>17498</v>
      </c>
      <c r="G39" s="7">
        <v>16788</v>
      </c>
      <c r="H39" s="42" t="s">
        <v>28</v>
      </c>
      <c r="I39" s="7" t="s">
        <v>28</v>
      </c>
    </row>
    <row r="40" spans="1:9" ht="12.75">
      <c r="A40" s="4" t="s">
        <v>38</v>
      </c>
      <c r="B40" s="42">
        <v>4664</v>
      </c>
      <c r="C40" s="7">
        <v>4664</v>
      </c>
      <c r="D40" s="42">
        <v>8035</v>
      </c>
      <c r="E40" s="7">
        <v>7986</v>
      </c>
      <c r="F40" s="42">
        <v>55348</v>
      </c>
      <c r="G40" s="7">
        <v>44959</v>
      </c>
      <c r="H40" s="42" t="s">
        <v>28</v>
      </c>
      <c r="I40" s="7" t="s">
        <v>28</v>
      </c>
    </row>
    <row r="41" spans="1:9" ht="12.75">
      <c r="A41" s="4" t="s">
        <v>39</v>
      </c>
      <c r="B41" s="42">
        <v>3626</v>
      </c>
      <c r="C41" s="7">
        <v>3626</v>
      </c>
      <c r="D41" s="42">
        <v>33405</v>
      </c>
      <c r="E41" s="7">
        <v>33105</v>
      </c>
      <c r="F41" s="42" t="s">
        <v>102</v>
      </c>
      <c r="G41" s="7">
        <v>27956</v>
      </c>
      <c r="H41" s="42">
        <v>156427</v>
      </c>
      <c r="I41" s="7">
        <v>123585</v>
      </c>
    </row>
    <row r="42" spans="1:9" ht="12.75">
      <c r="A42" s="4" t="s">
        <v>40</v>
      </c>
      <c r="B42" s="42">
        <v>954</v>
      </c>
      <c r="C42" s="7">
        <v>954</v>
      </c>
      <c r="D42" s="42">
        <v>1118</v>
      </c>
      <c r="E42" s="7">
        <v>952</v>
      </c>
      <c r="F42" s="42">
        <v>6638</v>
      </c>
      <c r="G42" s="7">
        <v>1814</v>
      </c>
      <c r="H42" s="42" t="s">
        <v>28</v>
      </c>
      <c r="I42" s="7" t="s">
        <v>28</v>
      </c>
    </row>
    <row r="43" spans="1:9" ht="12.75">
      <c r="A43" s="4" t="s">
        <v>41</v>
      </c>
      <c r="B43" s="42">
        <v>717</v>
      </c>
      <c r="C43" s="7">
        <v>717</v>
      </c>
      <c r="D43" s="42">
        <v>831</v>
      </c>
      <c r="E43" s="7">
        <v>747</v>
      </c>
      <c r="F43" s="42">
        <v>6013</v>
      </c>
      <c r="G43" s="7">
        <v>4914</v>
      </c>
      <c r="H43" s="42" t="s">
        <v>28</v>
      </c>
      <c r="I43" s="7" t="s">
        <v>28</v>
      </c>
    </row>
    <row r="44" spans="1:9" ht="12.75">
      <c r="A44" s="4" t="s">
        <v>42</v>
      </c>
      <c r="B44" s="42">
        <v>927</v>
      </c>
      <c r="C44" s="7">
        <v>894</v>
      </c>
      <c r="D44" s="42">
        <v>169</v>
      </c>
      <c r="E44" s="7">
        <v>144</v>
      </c>
      <c r="F44" s="42">
        <v>3730</v>
      </c>
      <c r="G44" s="7">
        <v>1829</v>
      </c>
      <c r="H44" s="42" t="s">
        <v>28</v>
      </c>
      <c r="I44" s="7" t="s">
        <v>28</v>
      </c>
    </row>
    <row r="45" spans="1:9" ht="12.75">
      <c r="A45" s="4" t="s">
        <v>43</v>
      </c>
      <c r="B45" s="42">
        <v>369</v>
      </c>
      <c r="C45" s="7">
        <v>369</v>
      </c>
      <c r="D45" s="42">
        <v>398</v>
      </c>
      <c r="E45" s="7">
        <v>398</v>
      </c>
      <c r="F45" s="42">
        <v>6273</v>
      </c>
      <c r="G45" s="7">
        <v>945</v>
      </c>
      <c r="H45" s="42">
        <v>8023</v>
      </c>
      <c r="I45" s="7">
        <v>3340</v>
      </c>
    </row>
    <row r="46" spans="1:9" ht="12.75">
      <c r="A46" s="4" t="s">
        <v>44</v>
      </c>
      <c r="B46" s="42">
        <v>3301</v>
      </c>
      <c r="C46" s="7">
        <v>3301</v>
      </c>
      <c r="D46" s="42">
        <v>4050</v>
      </c>
      <c r="E46" s="7">
        <v>4038</v>
      </c>
      <c r="F46" s="42">
        <v>38542</v>
      </c>
      <c r="G46" s="7">
        <v>30756</v>
      </c>
      <c r="H46" s="42" t="s">
        <v>28</v>
      </c>
      <c r="I46" s="7" t="s">
        <v>28</v>
      </c>
    </row>
    <row r="47" spans="1:9" ht="12.75">
      <c r="A47" s="4" t="s">
        <v>45</v>
      </c>
      <c r="B47" s="42">
        <v>1553</v>
      </c>
      <c r="C47" s="7">
        <v>1553</v>
      </c>
      <c r="D47" s="42">
        <v>2166</v>
      </c>
      <c r="E47" s="7">
        <v>2166</v>
      </c>
      <c r="F47" s="42">
        <v>42757</v>
      </c>
      <c r="G47" s="7">
        <v>42757</v>
      </c>
      <c r="H47" s="42" t="s">
        <v>28</v>
      </c>
      <c r="I47" s="7" t="s">
        <v>28</v>
      </c>
    </row>
    <row r="48" spans="1:9" ht="12.75">
      <c r="A48" s="4" t="s">
        <v>46</v>
      </c>
      <c r="B48" s="42">
        <v>4597</v>
      </c>
      <c r="C48" s="7">
        <v>4535</v>
      </c>
      <c r="D48" s="42">
        <v>8516</v>
      </c>
      <c r="E48" s="7">
        <v>8514</v>
      </c>
      <c r="F48" s="42">
        <v>64767</v>
      </c>
      <c r="G48" s="7">
        <v>56361</v>
      </c>
      <c r="H48" s="42" t="s">
        <v>28</v>
      </c>
      <c r="I48" s="7" t="s">
        <v>28</v>
      </c>
    </row>
    <row r="49" spans="1:9" ht="12.75">
      <c r="A49" s="4" t="s">
        <v>47</v>
      </c>
      <c r="B49" s="42">
        <v>62</v>
      </c>
      <c r="C49" s="7">
        <v>62</v>
      </c>
      <c r="D49" s="42">
        <v>186</v>
      </c>
      <c r="E49" s="7">
        <v>186</v>
      </c>
      <c r="F49" s="42">
        <v>1670</v>
      </c>
      <c r="G49" s="7">
        <v>1261</v>
      </c>
      <c r="H49" s="42" t="s">
        <v>28</v>
      </c>
      <c r="I49" s="7" t="s">
        <v>28</v>
      </c>
    </row>
    <row r="50" spans="1:9" ht="12.75">
      <c r="A50" s="4" t="s">
        <v>48</v>
      </c>
      <c r="B50" s="42">
        <v>3758</v>
      </c>
      <c r="C50" s="7">
        <v>3758</v>
      </c>
      <c r="D50" s="42">
        <v>7178</v>
      </c>
      <c r="E50" s="7">
        <v>7178</v>
      </c>
      <c r="F50" s="42">
        <v>48407</v>
      </c>
      <c r="G50" s="7">
        <v>48398</v>
      </c>
      <c r="H50" s="42" t="s">
        <v>28</v>
      </c>
      <c r="I50" s="7" t="s">
        <v>28</v>
      </c>
    </row>
    <row r="51" spans="1:9" ht="12.75">
      <c r="A51" s="4" t="s">
        <v>49</v>
      </c>
      <c r="B51" s="42">
        <v>400</v>
      </c>
      <c r="C51" s="7">
        <v>400</v>
      </c>
      <c r="D51" s="42">
        <v>136</v>
      </c>
      <c r="E51" s="7">
        <v>136</v>
      </c>
      <c r="F51" s="42">
        <v>5569</v>
      </c>
      <c r="G51" s="7">
        <v>3659</v>
      </c>
      <c r="H51" s="42" t="s">
        <v>28</v>
      </c>
      <c r="I51" s="7" t="s">
        <v>28</v>
      </c>
    </row>
    <row r="52" spans="1:9" ht="12.75">
      <c r="A52" s="4" t="s">
        <v>50</v>
      </c>
      <c r="B52" s="42">
        <v>4942</v>
      </c>
      <c r="C52" s="7">
        <v>4942</v>
      </c>
      <c r="D52" s="42">
        <v>9098</v>
      </c>
      <c r="E52" s="7">
        <v>9098</v>
      </c>
      <c r="F52" s="42">
        <v>100971</v>
      </c>
      <c r="G52" s="7">
        <v>91127</v>
      </c>
      <c r="H52" s="42">
        <v>12933</v>
      </c>
      <c r="I52" s="7">
        <v>6313</v>
      </c>
    </row>
    <row r="53" spans="1:9" ht="12.75">
      <c r="A53" s="4" t="s">
        <v>136</v>
      </c>
      <c r="B53" s="42">
        <v>1075</v>
      </c>
      <c r="C53" s="7">
        <v>1075</v>
      </c>
      <c r="D53" s="42">
        <v>1110</v>
      </c>
      <c r="E53" s="7">
        <v>1110</v>
      </c>
      <c r="F53" s="42">
        <v>14516</v>
      </c>
      <c r="G53" s="7">
        <v>8017</v>
      </c>
      <c r="H53" s="42" t="s">
        <v>28</v>
      </c>
      <c r="I53" s="7" t="s">
        <v>28</v>
      </c>
    </row>
    <row r="54" spans="1:9" ht="12.75">
      <c r="A54" s="4" t="s">
        <v>51</v>
      </c>
      <c r="B54" s="42">
        <v>1951</v>
      </c>
      <c r="C54" s="7">
        <v>1951</v>
      </c>
      <c r="D54" s="42">
        <v>3533</v>
      </c>
      <c r="E54" s="7">
        <v>3533</v>
      </c>
      <c r="F54" s="42">
        <v>12565</v>
      </c>
      <c r="G54" s="7">
        <v>12301</v>
      </c>
      <c r="H54" s="42" t="s">
        <v>131</v>
      </c>
      <c r="I54" s="7" t="s">
        <v>132</v>
      </c>
    </row>
    <row r="55" spans="2:9" ht="12.75">
      <c r="B55" s="43"/>
      <c r="C55" s="8"/>
      <c r="D55" s="43"/>
      <c r="E55" s="8"/>
      <c r="F55" s="43"/>
      <c r="G55" s="8"/>
      <c r="H55" s="43"/>
      <c r="I55" s="8"/>
    </row>
    <row r="56" spans="1:9" ht="12.75">
      <c r="A56" s="12" t="s">
        <v>52</v>
      </c>
      <c r="B56" s="43"/>
      <c r="C56" s="8"/>
      <c r="D56" s="43"/>
      <c r="E56" s="8"/>
      <c r="F56" s="43"/>
      <c r="G56" s="8"/>
      <c r="H56" s="43"/>
      <c r="I56" s="8"/>
    </row>
    <row r="57" spans="1:9" ht="12.75">
      <c r="A57" s="4" t="s">
        <v>53</v>
      </c>
      <c r="B57" s="42" t="s">
        <v>28</v>
      </c>
      <c r="C57" s="7" t="s">
        <v>28</v>
      </c>
      <c r="D57" s="42" t="s">
        <v>28</v>
      </c>
      <c r="E57" s="7" t="s">
        <v>28</v>
      </c>
      <c r="F57" s="42">
        <v>1172</v>
      </c>
      <c r="G57" s="7">
        <v>1172</v>
      </c>
      <c r="H57" s="42" t="s">
        <v>28</v>
      </c>
      <c r="I57" s="7" t="s">
        <v>28</v>
      </c>
    </row>
    <row r="58" spans="1:9" ht="12.75">
      <c r="A58" s="4" t="s">
        <v>54</v>
      </c>
      <c r="B58" s="42">
        <v>24</v>
      </c>
      <c r="C58" s="7">
        <v>24</v>
      </c>
      <c r="D58" s="42">
        <v>92</v>
      </c>
      <c r="E58" s="7">
        <v>92</v>
      </c>
      <c r="F58" s="42">
        <v>316</v>
      </c>
      <c r="G58" s="7">
        <v>316</v>
      </c>
      <c r="H58" s="42" t="s">
        <v>28</v>
      </c>
      <c r="I58" s="7" t="s">
        <v>28</v>
      </c>
    </row>
    <row r="59" spans="1:9" ht="12.75">
      <c r="A59" s="4" t="s">
        <v>55</v>
      </c>
      <c r="B59" s="42" t="s">
        <v>28</v>
      </c>
      <c r="C59" s="7" t="s">
        <v>28</v>
      </c>
      <c r="D59" s="42">
        <v>42</v>
      </c>
      <c r="E59" s="7">
        <v>42</v>
      </c>
      <c r="F59" s="42">
        <v>538</v>
      </c>
      <c r="G59" s="7">
        <v>538</v>
      </c>
      <c r="H59" s="42" t="s">
        <v>28</v>
      </c>
      <c r="I59" s="7" t="s">
        <v>28</v>
      </c>
    </row>
    <row r="60" spans="1:9" ht="12.75">
      <c r="A60" s="4" t="s">
        <v>56</v>
      </c>
      <c r="B60" s="42" t="s">
        <v>28</v>
      </c>
      <c r="C60" s="7" t="s">
        <v>28</v>
      </c>
      <c r="D60" s="42" t="s">
        <v>28</v>
      </c>
      <c r="E60" s="7" t="s">
        <v>28</v>
      </c>
      <c r="F60" s="42">
        <v>98</v>
      </c>
      <c r="G60" s="7">
        <v>98</v>
      </c>
      <c r="H60" s="42">
        <v>158</v>
      </c>
      <c r="I60" s="7">
        <v>79</v>
      </c>
    </row>
    <row r="61" spans="1:9" ht="12.75">
      <c r="A61" s="4" t="s">
        <v>57</v>
      </c>
      <c r="B61" s="42">
        <v>72</v>
      </c>
      <c r="C61" s="7">
        <v>72</v>
      </c>
      <c r="D61" s="42" t="s">
        <v>28</v>
      </c>
      <c r="E61" s="7" t="s">
        <v>28</v>
      </c>
      <c r="F61" s="42">
        <v>318</v>
      </c>
      <c r="G61" s="7">
        <v>318</v>
      </c>
      <c r="H61" s="42" t="s">
        <v>28</v>
      </c>
      <c r="I61" s="7" t="s">
        <v>28</v>
      </c>
    </row>
    <row r="62" spans="1:9" ht="12.75">
      <c r="A62" s="4" t="s">
        <v>58</v>
      </c>
      <c r="B62" s="42" t="s">
        <v>28</v>
      </c>
      <c r="C62" s="7" t="s">
        <v>28</v>
      </c>
      <c r="D62" s="42" t="s">
        <v>28</v>
      </c>
      <c r="E62" s="7" t="s">
        <v>28</v>
      </c>
      <c r="F62" s="42">
        <v>149</v>
      </c>
      <c r="G62" s="7">
        <v>149</v>
      </c>
      <c r="H62" s="42" t="s">
        <v>28</v>
      </c>
      <c r="I62" s="7" t="s">
        <v>28</v>
      </c>
    </row>
    <row r="63" spans="1:9" ht="12.75">
      <c r="A63" s="16" t="s">
        <v>59</v>
      </c>
      <c r="B63" s="44">
        <v>53</v>
      </c>
      <c r="C63" s="21">
        <v>53</v>
      </c>
      <c r="D63" s="44">
        <v>35</v>
      </c>
      <c r="E63" s="21">
        <v>35</v>
      </c>
      <c r="F63" s="44">
        <v>507</v>
      </c>
      <c r="G63" s="21">
        <v>507</v>
      </c>
      <c r="H63" s="44" t="s">
        <v>28</v>
      </c>
      <c r="I63" s="21" t="s">
        <v>28</v>
      </c>
    </row>
    <row r="64" spans="1:9" ht="12.75">
      <c r="A64" s="27"/>
      <c r="B64" s="28"/>
      <c r="C64" s="28"/>
      <c r="D64" s="28"/>
      <c r="E64" s="28"/>
      <c r="F64" s="28"/>
      <c r="G64" s="28"/>
      <c r="H64" s="28"/>
      <c r="I64" s="28"/>
    </row>
    <row r="65" spans="1:9" ht="12.75">
      <c r="A65" s="67" t="s">
        <v>130</v>
      </c>
      <c r="B65" s="68"/>
      <c r="C65" s="68"/>
      <c r="D65" s="68"/>
      <c r="E65" s="68"/>
      <c r="F65" s="68"/>
      <c r="G65" s="68"/>
      <c r="H65" s="68"/>
      <c r="I65" s="68"/>
    </row>
    <row r="66" spans="1:9" ht="12.75">
      <c r="A66" s="67" t="s">
        <v>127</v>
      </c>
      <c r="B66" s="68"/>
      <c r="C66" s="68"/>
      <c r="D66" s="68"/>
      <c r="E66" s="68"/>
      <c r="F66" s="68"/>
      <c r="G66" s="68"/>
      <c r="H66" s="68"/>
      <c r="I66" s="68"/>
    </row>
    <row r="67" spans="1:9" ht="12.75">
      <c r="A67" s="67" t="s">
        <v>128</v>
      </c>
      <c r="B67" s="68"/>
      <c r="C67" s="68"/>
      <c r="D67" s="68"/>
      <c r="E67" s="68"/>
      <c r="F67" s="68"/>
      <c r="G67" s="68"/>
      <c r="H67" s="68"/>
      <c r="I67" s="68"/>
    </row>
    <row r="68" spans="1:7" ht="12.75">
      <c r="A68" s="4" t="s">
        <v>103</v>
      </c>
      <c r="B68" s="30"/>
      <c r="C68" s="30"/>
      <c r="D68" s="30"/>
      <c r="E68" s="30"/>
      <c r="F68" s="30"/>
      <c r="G68" s="30"/>
    </row>
    <row r="69" spans="1:9" ht="12.75">
      <c r="A69" s="4"/>
      <c r="H69" s="30"/>
      <c r="I69" s="30"/>
    </row>
    <row r="70" spans="1:9" ht="12.75">
      <c r="A70" s="4"/>
      <c r="H70" s="30"/>
      <c r="I70" s="30"/>
    </row>
    <row r="72" ht="12.75">
      <c r="A72" s="4">
        <v>268</v>
      </c>
    </row>
    <row r="73" spans="1:9" ht="15.75">
      <c r="A73" s="61" t="s">
        <v>74</v>
      </c>
      <c r="B73" s="73"/>
      <c r="C73" s="73"/>
      <c r="D73" s="73"/>
      <c r="E73" s="73"/>
      <c r="F73" s="73"/>
      <c r="G73" s="73"/>
      <c r="H73" s="73"/>
      <c r="I73" s="73"/>
    </row>
    <row r="74" spans="8:9" ht="12.75">
      <c r="H74" s="31"/>
      <c r="I74" s="31"/>
    </row>
    <row r="75" spans="1:9" ht="15">
      <c r="A75" s="62" t="s">
        <v>138</v>
      </c>
      <c r="B75" s="74"/>
      <c r="C75" s="74"/>
      <c r="D75" s="74"/>
      <c r="E75" s="74"/>
      <c r="F75" s="74"/>
      <c r="G75" s="74"/>
      <c r="H75" s="74"/>
      <c r="I75" s="74"/>
    </row>
    <row r="76" spans="1:10" ht="15">
      <c r="A76" s="45"/>
      <c r="B76" s="45"/>
      <c r="C76" s="45"/>
      <c r="D76" s="46" t="s">
        <v>0</v>
      </c>
      <c r="E76" s="45"/>
      <c r="F76" s="45"/>
      <c r="G76" s="45"/>
      <c r="H76" s="45"/>
      <c r="I76" s="47" t="s">
        <v>1</v>
      </c>
      <c r="J76" s="34"/>
    </row>
    <row r="77" spans="1:12" ht="12.75">
      <c r="A77" s="11"/>
      <c r="B77" s="69" t="s">
        <v>75</v>
      </c>
      <c r="C77" s="70"/>
      <c r="D77" s="69" t="s">
        <v>60</v>
      </c>
      <c r="E77" s="70"/>
      <c r="F77" s="69" t="s">
        <v>76</v>
      </c>
      <c r="G77" s="70"/>
      <c r="H77" s="71" t="s">
        <v>61</v>
      </c>
      <c r="I77" s="72"/>
      <c r="J77" s="72"/>
      <c r="K77" s="3"/>
      <c r="L77" s="3"/>
    </row>
    <row r="78" spans="1:12" ht="12.75">
      <c r="A78" s="11"/>
      <c r="B78" s="58" t="s">
        <v>62</v>
      </c>
      <c r="C78" s="57"/>
      <c r="D78" s="58" t="s">
        <v>63</v>
      </c>
      <c r="E78" s="57"/>
      <c r="F78" s="58" t="s">
        <v>77</v>
      </c>
      <c r="G78" s="57"/>
      <c r="H78" s="65"/>
      <c r="I78" s="65"/>
      <c r="J78" s="15"/>
      <c r="K78" s="3"/>
      <c r="L78" s="5" t="s">
        <v>2</v>
      </c>
    </row>
    <row r="79" spans="1:13" ht="12.75">
      <c r="A79" s="12" t="s">
        <v>8</v>
      </c>
      <c r="B79" s="12" t="s">
        <v>82</v>
      </c>
      <c r="C79" s="14"/>
      <c r="D79" s="12" t="s">
        <v>81</v>
      </c>
      <c r="E79" s="14"/>
      <c r="F79" s="12" t="s">
        <v>80</v>
      </c>
      <c r="G79" s="14"/>
      <c r="H79" s="35" t="s">
        <v>129</v>
      </c>
      <c r="I79" s="33"/>
      <c r="J79" s="3"/>
      <c r="L79" s="6" t="s">
        <v>2</v>
      </c>
      <c r="M79" s="3"/>
    </row>
    <row r="80" spans="2:9" ht="12.75">
      <c r="B80" s="24" t="s">
        <v>9</v>
      </c>
      <c r="C80" s="24" t="s">
        <v>10</v>
      </c>
      <c r="D80" s="24" t="s">
        <v>9</v>
      </c>
      <c r="E80" s="24" t="s">
        <v>10</v>
      </c>
      <c r="F80" s="24" t="s">
        <v>9</v>
      </c>
      <c r="G80" s="24" t="s">
        <v>10</v>
      </c>
      <c r="H80" s="24" t="s">
        <v>9</v>
      </c>
      <c r="I80" s="24" t="s">
        <v>10</v>
      </c>
    </row>
    <row r="81" spans="1:15" ht="12.75">
      <c r="A81" s="18"/>
      <c r="B81" s="22"/>
      <c r="C81" s="22"/>
      <c r="D81" s="22"/>
      <c r="E81" s="23"/>
      <c r="F81" s="22"/>
      <c r="G81" s="23"/>
      <c r="H81" s="22"/>
      <c r="I81" s="22"/>
      <c r="K81" s="3"/>
      <c r="L81" s="4" t="s">
        <v>64</v>
      </c>
      <c r="M81" s="5" t="s">
        <v>65</v>
      </c>
      <c r="N81" s="4" t="s">
        <v>2</v>
      </c>
      <c r="O81" s="5" t="s">
        <v>2</v>
      </c>
    </row>
    <row r="82" spans="1:15" ht="12.75">
      <c r="A82" s="12" t="s">
        <v>12</v>
      </c>
      <c r="B82" s="10" t="s">
        <v>66</v>
      </c>
      <c r="C82" s="10" t="s">
        <v>67</v>
      </c>
      <c r="D82" s="10" t="s">
        <v>68</v>
      </c>
      <c r="E82" s="10" t="s">
        <v>69</v>
      </c>
      <c r="F82" s="10" t="s">
        <v>70</v>
      </c>
      <c r="G82" s="10" t="s">
        <v>71</v>
      </c>
      <c r="H82" s="10" t="s">
        <v>72</v>
      </c>
      <c r="I82" s="10" t="s">
        <v>73</v>
      </c>
      <c r="J82" s="3"/>
      <c r="K82" s="3"/>
      <c r="L82" s="5" t="s">
        <v>65</v>
      </c>
      <c r="M82" s="5" t="s">
        <v>65</v>
      </c>
      <c r="N82" s="34"/>
      <c r="O82" s="24"/>
    </row>
    <row r="83" spans="1:15" ht="12.75">
      <c r="A83" s="16"/>
      <c r="B83" s="19"/>
      <c r="C83" s="19"/>
      <c r="D83" s="19"/>
      <c r="E83" s="19"/>
      <c r="F83" s="17"/>
      <c r="G83" s="17"/>
      <c r="H83" s="20"/>
      <c r="I83" s="20"/>
      <c r="J83" s="3"/>
      <c r="K83" s="3"/>
      <c r="L83" s="3"/>
      <c r="N83" s="65"/>
      <c r="O83" s="65"/>
    </row>
    <row r="84" spans="1:15" ht="12.75">
      <c r="A84" s="4" t="s">
        <v>20</v>
      </c>
      <c r="B84" s="7">
        <v>313374</v>
      </c>
      <c r="C84" s="7">
        <v>45028</v>
      </c>
      <c r="D84" s="7">
        <v>222909</v>
      </c>
      <c r="E84" s="7">
        <v>52669</v>
      </c>
      <c r="F84" s="1">
        <v>329142</v>
      </c>
      <c r="G84" s="7">
        <v>148909</v>
      </c>
      <c r="H84" s="42">
        <v>1930826</v>
      </c>
      <c r="I84" s="42">
        <v>1006236</v>
      </c>
      <c r="J84" s="3"/>
      <c r="L84" s="4" t="s">
        <v>65</v>
      </c>
      <c r="N84" s="37"/>
      <c r="O84" s="37"/>
    </row>
    <row r="85" spans="1:15" ht="12.75">
      <c r="A85" s="4" t="s">
        <v>21</v>
      </c>
      <c r="B85" s="7">
        <v>452632</v>
      </c>
      <c r="C85" s="7">
        <v>129224</v>
      </c>
      <c r="D85" s="7">
        <v>153215</v>
      </c>
      <c r="E85" s="7">
        <v>34006</v>
      </c>
      <c r="F85" s="1">
        <v>812440</v>
      </c>
      <c r="G85" s="7">
        <v>248296</v>
      </c>
      <c r="H85" s="42">
        <f aca="true" t="shared" si="0" ref="H85:I88">+B15+D15+F15+H15+B85+D85+F85</f>
        <v>2464331</v>
      </c>
      <c r="I85" s="42">
        <f t="shared" si="0"/>
        <v>1204598</v>
      </c>
      <c r="N85" s="35"/>
      <c r="O85" s="33"/>
    </row>
    <row r="86" spans="1:15" ht="12.75">
      <c r="A86" s="4" t="s">
        <v>22</v>
      </c>
      <c r="B86" s="7">
        <v>454138</v>
      </c>
      <c r="C86" s="7">
        <v>134857</v>
      </c>
      <c r="D86" s="7">
        <v>114324</v>
      </c>
      <c r="E86" s="7">
        <v>29341</v>
      </c>
      <c r="F86" s="1">
        <v>886076</v>
      </c>
      <c r="G86" s="7">
        <v>73635</v>
      </c>
      <c r="H86" s="42">
        <f t="shared" si="0"/>
        <v>2564978</v>
      </c>
      <c r="I86" s="42">
        <f t="shared" si="0"/>
        <v>1054424</v>
      </c>
      <c r="N86" s="24"/>
      <c r="O86" s="24"/>
    </row>
    <row r="87" spans="1:15" ht="12.75">
      <c r="A87" s="4" t="s">
        <v>23</v>
      </c>
      <c r="B87" s="7">
        <v>406575</v>
      </c>
      <c r="C87" s="7">
        <v>58929</v>
      </c>
      <c r="D87" s="7">
        <v>115235</v>
      </c>
      <c r="E87" s="7">
        <v>28008</v>
      </c>
      <c r="F87" s="1">
        <v>916010</v>
      </c>
      <c r="G87" s="7">
        <v>29934</v>
      </c>
      <c r="H87" s="42">
        <f t="shared" si="0"/>
        <v>2760198</v>
      </c>
      <c r="I87" s="42">
        <f t="shared" si="0"/>
        <v>1089803</v>
      </c>
      <c r="N87" s="24"/>
      <c r="O87" s="24"/>
    </row>
    <row r="88" spans="1:15" ht="12.75">
      <c r="A88" s="4" t="s">
        <v>24</v>
      </c>
      <c r="B88" s="7">
        <v>444737</v>
      </c>
      <c r="C88" s="7">
        <v>84463</v>
      </c>
      <c r="D88" s="7">
        <v>97794</v>
      </c>
      <c r="E88" s="7">
        <v>29982</v>
      </c>
      <c r="F88" s="29" t="s">
        <v>83</v>
      </c>
      <c r="G88" s="7">
        <v>39474</v>
      </c>
      <c r="H88" s="42">
        <f t="shared" si="0"/>
        <v>1917335</v>
      </c>
      <c r="I88" s="42">
        <f t="shared" si="0"/>
        <v>1177847</v>
      </c>
      <c r="N88" s="24"/>
      <c r="O88" s="24"/>
    </row>
    <row r="89" spans="1:15" ht="12.75">
      <c r="A89" s="25">
        <v>1998</v>
      </c>
      <c r="B89" s="8">
        <v>445353</v>
      </c>
      <c r="C89" s="8">
        <v>84374</v>
      </c>
      <c r="D89" s="8">
        <v>99432</v>
      </c>
      <c r="E89" s="8">
        <v>31884</v>
      </c>
      <c r="F89" s="29" t="s">
        <v>83</v>
      </c>
      <c r="G89" s="7">
        <v>36342</v>
      </c>
      <c r="H89" s="42">
        <f>SUM(B89+D89+B19+D19+F19+H19)</f>
        <v>1822874</v>
      </c>
      <c r="I89" s="42">
        <f>SUM(C89+E89+C19+E19+G19+I19)</f>
        <v>1079020</v>
      </c>
      <c r="N89" s="36"/>
      <c r="O89" s="36"/>
    </row>
    <row r="90" spans="1:9" ht="12.75">
      <c r="A90" s="25">
        <v>1999</v>
      </c>
      <c r="B90" s="1">
        <v>425486</v>
      </c>
      <c r="C90" s="1">
        <v>69485</v>
      </c>
      <c r="D90" s="1">
        <v>146258</v>
      </c>
      <c r="E90" s="1">
        <v>55296</v>
      </c>
      <c r="F90" s="29" t="s">
        <v>83</v>
      </c>
      <c r="G90" s="7">
        <v>49568</v>
      </c>
      <c r="H90" s="42">
        <f>SUM(B90+D90+B20+D20+F20+H20)</f>
        <v>1888261</v>
      </c>
      <c r="I90" s="42">
        <f>SUM(C90+E90+C20+E20+G20+I20)</f>
        <v>1124064</v>
      </c>
    </row>
    <row r="91" spans="1:9" ht="12.75">
      <c r="A91" s="25">
        <v>2000</v>
      </c>
      <c r="B91" s="1">
        <v>408524</v>
      </c>
      <c r="C91" s="1">
        <v>53705</v>
      </c>
      <c r="D91" s="1">
        <v>146695</v>
      </c>
      <c r="E91" s="1">
        <v>35572</v>
      </c>
      <c r="F91" s="29" t="s">
        <v>28</v>
      </c>
      <c r="G91" s="29" t="s">
        <v>28</v>
      </c>
      <c r="H91" s="42">
        <f>SUM(B91+D91+B21+D21+F21+H21)</f>
        <v>1953843</v>
      </c>
      <c r="I91" s="42">
        <v>1146232</v>
      </c>
    </row>
    <row r="92" spans="1:9" ht="12.75">
      <c r="A92" s="25" t="s">
        <v>100</v>
      </c>
      <c r="B92" s="1">
        <v>406150</v>
      </c>
      <c r="C92" s="1">
        <v>55675</v>
      </c>
      <c r="D92" s="1">
        <v>147413</v>
      </c>
      <c r="E92" s="1">
        <v>36691</v>
      </c>
      <c r="F92" s="29" t="s">
        <v>28</v>
      </c>
      <c r="G92" s="29" t="s">
        <v>28</v>
      </c>
      <c r="H92" s="42">
        <f>SUM(B92+D92+B22+D22+F22+H22)</f>
        <v>1967005</v>
      </c>
      <c r="I92" s="42">
        <v>1166209</v>
      </c>
    </row>
    <row r="93" spans="1:9" ht="12.75">
      <c r="A93" s="25" t="s">
        <v>101</v>
      </c>
      <c r="B93" s="8">
        <v>412595</v>
      </c>
      <c r="C93" s="1">
        <v>57338</v>
      </c>
      <c r="D93" s="1">
        <v>148104</v>
      </c>
      <c r="E93" s="1">
        <v>37273</v>
      </c>
      <c r="F93" s="29" t="s">
        <v>28</v>
      </c>
      <c r="G93" s="29" t="s">
        <v>28</v>
      </c>
      <c r="H93" s="42">
        <f>SUM(B93+D93+B23+D23+F23+H23)</f>
        <v>1981409</v>
      </c>
      <c r="I93" s="42">
        <v>1175353</v>
      </c>
    </row>
    <row r="94" spans="1:9" ht="12.75">
      <c r="A94" s="25"/>
      <c r="B94" s="8"/>
      <c r="F94" s="29"/>
      <c r="G94" s="29"/>
      <c r="H94" s="42"/>
      <c r="I94" s="42"/>
    </row>
    <row r="95" spans="1:11" ht="12.75">
      <c r="A95" s="12">
        <v>2002</v>
      </c>
      <c r="B95" s="7"/>
      <c r="C95" s="7"/>
      <c r="D95" s="7"/>
      <c r="E95" s="7"/>
      <c r="F95" s="8"/>
      <c r="G95" s="8"/>
      <c r="H95" s="42"/>
      <c r="I95" s="42"/>
      <c r="K95" s="7"/>
    </row>
    <row r="96" spans="1:12" ht="12.75">
      <c r="A96" s="12" t="s">
        <v>25</v>
      </c>
      <c r="B96" s="7"/>
      <c r="C96" s="7"/>
      <c r="D96" s="7"/>
      <c r="E96" s="7"/>
      <c r="F96" s="8"/>
      <c r="G96" s="8"/>
      <c r="H96" s="42"/>
      <c r="I96" s="42"/>
      <c r="L96" s="3"/>
    </row>
    <row r="97" spans="1:12" ht="12.75">
      <c r="A97" s="4" t="s">
        <v>26</v>
      </c>
      <c r="B97" s="7" t="s">
        <v>28</v>
      </c>
      <c r="C97" s="7" t="s">
        <v>28</v>
      </c>
      <c r="D97" s="7" t="s">
        <v>28</v>
      </c>
      <c r="E97" s="7" t="s">
        <v>28</v>
      </c>
      <c r="F97" s="7" t="s">
        <v>28</v>
      </c>
      <c r="G97" s="7" t="s">
        <v>28</v>
      </c>
      <c r="H97" s="42">
        <f aca="true" t="shared" si="1" ref="H97:H124">(B27+D27+F27+H27+C97+D97+F97)</f>
        <v>173710</v>
      </c>
      <c r="I97" s="42">
        <f>+C27+E27+G27+I27+C97+E97+G97</f>
        <v>104782</v>
      </c>
      <c r="L97" s="3"/>
    </row>
    <row r="98" spans="1:12" ht="12.75">
      <c r="A98" s="4" t="s">
        <v>85</v>
      </c>
      <c r="B98" s="7" t="s">
        <v>84</v>
      </c>
      <c r="C98" s="7" t="s">
        <v>28</v>
      </c>
      <c r="D98" s="7" t="s">
        <v>28</v>
      </c>
      <c r="E98" s="7" t="s">
        <v>28</v>
      </c>
      <c r="F98" s="7" t="s">
        <v>28</v>
      </c>
      <c r="G98" s="7" t="s">
        <v>28</v>
      </c>
      <c r="H98" s="42">
        <f t="shared" si="1"/>
        <v>12561</v>
      </c>
      <c r="I98" s="42">
        <f>+C28+E28+G28+I28+C98+E98+G98</f>
        <v>5612</v>
      </c>
      <c r="L98" s="3"/>
    </row>
    <row r="99" spans="1:9" ht="12.75">
      <c r="A99" s="4" t="s">
        <v>29</v>
      </c>
      <c r="B99" s="7">
        <v>3273</v>
      </c>
      <c r="C99" s="7" t="s">
        <v>28</v>
      </c>
      <c r="D99" s="7" t="s">
        <v>116</v>
      </c>
      <c r="E99" s="7" t="s">
        <v>117</v>
      </c>
      <c r="F99" s="7" t="s">
        <v>28</v>
      </c>
      <c r="G99" s="7" t="s">
        <v>28</v>
      </c>
      <c r="H99" s="42">
        <f t="shared" si="1"/>
        <v>31063</v>
      </c>
      <c r="I99" s="42">
        <f>+C29+E29+G29+I29+C99+E99+G99</f>
        <v>9102</v>
      </c>
    </row>
    <row r="100" spans="1:12" ht="12.75">
      <c r="A100" s="4" t="s">
        <v>30</v>
      </c>
      <c r="B100" s="7" t="s">
        <v>28</v>
      </c>
      <c r="C100" s="7" t="s">
        <v>28</v>
      </c>
      <c r="D100" s="7" t="s">
        <v>28</v>
      </c>
      <c r="E100" s="7" t="s">
        <v>28</v>
      </c>
      <c r="F100" s="7" t="s">
        <v>28</v>
      </c>
      <c r="G100" s="7" t="s">
        <v>28</v>
      </c>
      <c r="H100" s="42">
        <f t="shared" si="1"/>
        <v>21541</v>
      </c>
      <c r="I100" s="42">
        <f>+C30+E30+G30+I30+C100+E100+G100</f>
        <v>20379</v>
      </c>
      <c r="L100" s="3"/>
    </row>
    <row r="101" spans="1:12" ht="12.75">
      <c r="A101" s="4" t="s">
        <v>97</v>
      </c>
      <c r="B101" s="7" t="s">
        <v>28</v>
      </c>
      <c r="C101" s="7" t="s">
        <v>28</v>
      </c>
      <c r="D101" s="7" t="s">
        <v>28</v>
      </c>
      <c r="E101" s="7" t="s">
        <v>28</v>
      </c>
      <c r="F101" s="7" t="s">
        <v>28</v>
      </c>
      <c r="G101" s="7" t="s">
        <v>28</v>
      </c>
      <c r="H101" s="42">
        <f t="shared" si="1"/>
        <v>35069</v>
      </c>
      <c r="I101" s="42">
        <v>24219</v>
      </c>
      <c r="L101" s="3"/>
    </row>
    <row r="102" spans="1:12" ht="12.75">
      <c r="A102" s="4" t="s">
        <v>31</v>
      </c>
      <c r="B102" s="7">
        <v>3981</v>
      </c>
      <c r="C102" s="7">
        <v>1986</v>
      </c>
      <c r="D102" s="7" t="s">
        <v>28</v>
      </c>
      <c r="E102" s="7" t="s">
        <v>28</v>
      </c>
      <c r="F102" s="7" t="s">
        <v>28</v>
      </c>
      <c r="G102" s="7" t="s">
        <v>28</v>
      </c>
      <c r="H102" s="42">
        <f t="shared" si="1"/>
        <v>7036</v>
      </c>
      <c r="I102" s="42">
        <f>+C32+E32+G32+I32+C102+E102+G102</f>
        <v>6332</v>
      </c>
      <c r="L102" s="3"/>
    </row>
    <row r="103" spans="1:9" ht="12.75">
      <c r="A103" s="4" t="s">
        <v>32</v>
      </c>
      <c r="B103" s="7" t="s">
        <v>28</v>
      </c>
      <c r="C103" s="7" t="s">
        <v>28</v>
      </c>
      <c r="D103" s="7" t="s">
        <v>28</v>
      </c>
      <c r="E103" s="7" t="s">
        <v>28</v>
      </c>
      <c r="F103" s="7" t="s">
        <v>28</v>
      </c>
      <c r="G103" s="7" t="s">
        <v>28</v>
      </c>
      <c r="H103" s="42">
        <f t="shared" si="1"/>
        <v>74094</v>
      </c>
      <c r="I103" s="42">
        <f>+C33+E33+G33+I33+C103+E103+G103</f>
        <v>70778</v>
      </c>
    </row>
    <row r="104" spans="1:12" ht="12.75">
      <c r="A104" s="4" t="s">
        <v>33</v>
      </c>
      <c r="B104" s="7" t="s">
        <v>28</v>
      </c>
      <c r="C104" s="7" t="s">
        <v>28</v>
      </c>
      <c r="D104" s="7" t="s">
        <v>28</v>
      </c>
      <c r="E104" s="7" t="s">
        <v>28</v>
      </c>
      <c r="F104" s="7" t="s">
        <v>28</v>
      </c>
      <c r="G104" s="7" t="s">
        <v>28</v>
      </c>
      <c r="H104" s="42">
        <f t="shared" si="1"/>
        <v>23019</v>
      </c>
      <c r="I104" s="42">
        <f>+C34+E34+G34+I34+C104+E104+G104</f>
        <v>22794</v>
      </c>
      <c r="L104" s="3"/>
    </row>
    <row r="105" spans="1:12" ht="12.75">
      <c r="A105" s="4" t="s">
        <v>34</v>
      </c>
      <c r="B105" s="7" t="s">
        <v>28</v>
      </c>
      <c r="C105" s="7" t="s">
        <v>28</v>
      </c>
      <c r="D105" s="7" t="s">
        <v>119</v>
      </c>
      <c r="E105" s="7" t="s">
        <v>120</v>
      </c>
      <c r="F105" s="7" t="s">
        <v>28</v>
      </c>
      <c r="G105" s="7" t="s">
        <v>28</v>
      </c>
      <c r="H105" s="42">
        <f t="shared" si="1"/>
        <v>25642</v>
      </c>
      <c r="I105" s="42">
        <f>+C35+E35+G35+I35+C105+E105+G105</f>
        <v>15213</v>
      </c>
      <c r="L105" s="3"/>
    </row>
    <row r="106" spans="1:12" ht="12.75">
      <c r="A106" s="4" t="s">
        <v>35</v>
      </c>
      <c r="B106" s="7" t="s">
        <v>28</v>
      </c>
      <c r="C106" s="7" t="s">
        <v>28</v>
      </c>
      <c r="D106" s="7" t="s">
        <v>107</v>
      </c>
      <c r="E106" s="7" t="s">
        <v>108</v>
      </c>
      <c r="F106" s="7" t="s">
        <v>28</v>
      </c>
      <c r="G106" s="7" t="s">
        <v>28</v>
      </c>
      <c r="H106" s="42">
        <f t="shared" si="1"/>
        <v>1511</v>
      </c>
      <c r="I106" s="42">
        <f>+C36+E36+G36+I36+C106+E106+G106</f>
        <v>1352</v>
      </c>
      <c r="L106" s="3"/>
    </row>
    <row r="107" spans="1:12" ht="12.75">
      <c r="A107" s="4" t="s">
        <v>98</v>
      </c>
      <c r="B107" s="7" t="s">
        <v>28</v>
      </c>
      <c r="C107" s="7" t="s">
        <v>28</v>
      </c>
      <c r="D107" s="7" t="s">
        <v>28</v>
      </c>
      <c r="E107" s="7" t="s">
        <v>28</v>
      </c>
      <c r="F107" s="7" t="s">
        <v>28</v>
      </c>
      <c r="G107" s="7" t="s">
        <v>28</v>
      </c>
      <c r="H107" s="42">
        <f t="shared" si="1"/>
        <v>1413</v>
      </c>
      <c r="I107" s="42">
        <f>(C37+E37+G37+I37+D107+E107+G107)</f>
        <v>1413</v>
      </c>
      <c r="L107" s="3"/>
    </row>
    <row r="108" spans="1:12" ht="12.75">
      <c r="A108" s="4" t="s">
        <v>36</v>
      </c>
      <c r="B108" s="7" t="s">
        <v>90</v>
      </c>
      <c r="C108" s="7" t="s">
        <v>93</v>
      </c>
      <c r="D108" s="7" t="s">
        <v>28</v>
      </c>
      <c r="E108" s="7" t="s">
        <v>28</v>
      </c>
      <c r="F108" s="7" t="s">
        <v>28</v>
      </c>
      <c r="G108" s="7" t="s">
        <v>28</v>
      </c>
      <c r="H108" s="42">
        <f t="shared" si="1"/>
        <v>41685</v>
      </c>
      <c r="I108" s="42">
        <f aca="true" t="shared" si="2" ref="I108:I122">+C38+E38+G38+I38+C108+E108+G108</f>
        <v>41574</v>
      </c>
      <c r="L108" s="3"/>
    </row>
    <row r="109" spans="1:12" ht="12.75">
      <c r="A109" s="4" t="s">
        <v>37</v>
      </c>
      <c r="B109" s="7" t="s">
        <v>133</v>
      </c>
      <c r="C109" s="7" t="s">
        <v>134</v>
      </c>
      <c r="D109" s="7" t="s">
        <v>28</v>
      </c>
      <c r="E109" s="7" t="s">
        <v>28</v>
      </c>
      <c r="F109" s="7" t="s">
        <v>28</v>
      </c>
      <c r="G109" s="7" t="s">
        <v>28</v>
      </c>
      <c r="H109" s="42">
        <f t="shared" si="1"/>
        <v>22787</v>
      </c>
      <c r="I109" s="42">
        <f t="shared" si="2"/>
        <v>21812</v>
      </c>
      <c r="L109" s="3"/>
    </row>
    <row r="110" spans="1:12" ht="12.75">
      <c r="A110" s="4" t="s">
        <v>38</v>
      </c>
      <c r="B110" s="7" t="s">
        <v>91</v>
      </c>
      <c r="C110" s="7" t="s">
        <v>94</v>
      </c>
      <c r="D110" s="7" t="s">
        <v>28</v>
      </c>
      <c r="E110" s="7" t="s">
        <v>28</v>
      </c>
      <c r="F110" s="7" t="s">
        <v>28</v>
      </c>
      <c r="G110" s="7" t="s">
        <v>28</v>
      </c>
      <c r="H110" s="42">
        <f t="shared" si="1"/>
        <v>68047</v>
      </c>
      <c r="I110" s="42">
        <f t="shared" si="2"/>
        <v>57609</v>
      </c>
      <c r="L110" s="3"/>
    </row>
    <row r="111" spans="1:16" ht="12.75">
      <c r="A111" s="4" t="s">
        <v>39</v>
      </c>
      <c r="B111" s="7" t="s">
        <v>28</v>
      </c>
      <c r="C111" s="7" t="s">
        <v>28</v>
      </c>
      <c r="D111" s="7" t="s">
        <v>28</v>
      </c>
      <c r="E111" s="7" t="s">
        <v>28</v>
      </c>
      <c r="F111" s="7" t="s">
        <v>28</v>
      </c>
      <c r="G111" s="7" t="s">
        <v>28</v>
      </c>
      <c r="H111" s="42">
        <f t="shared" si="1"/>
        <v>193458</v>
      </c>
      <c r="I111" s="42">
        <f t="shared" si="2"/>
        <v>188272</v>
      </c>
      <c r="L111" s="3"/>
      <c r="P111" s="34"/>
    </row>
    <row r="112" spans="1:16" ht="12.75">
      <c r="A112" s="4" t="s">
        <v>40</v>
      </c>
      <c r="B112" s="7" t="s">
        <v>28</v>
      </c>
      <c r="C112" s="7" t="s">
        <v>28</v>
      </c>
      <c r="D112" s="7" t="s">
        <v>110</v>
      </c>
      <c r="E112" s="7" t="s">
        <v>111</v>
      </c>
      <c r="F112" s="7" t="s">
        <v>28</v>
      </c>
      <c r="G112" s="7" t="s">
        <v>28</v>
      </c>
      <c r="H112" s="42">
        <f t="shared" si="1"/>
        <v>8710</v>
      </c>
      <c r="I112" s="42">
        <f t="shared" si="2"/>
        <v>3720</v>
      </c>
      <c r="L112" s="3"/>
      <c r="P112" s="33"/>
    </row>
    <row r="113" spans="1:16" ht="12.75">
      <c r="A113" s="4" t="s">
        <v>41</v>
      </c>
      <c r="B113" s="7" t="s">
        <v>28</v>
      </c>
      <c r="C113" s="7" t="s">
        <v>28</v>
      </c>
      <c r="D113" s="7" t="s">
        <v>112</v>
      </c>
      <c r="E113" s="7" t="s">
        <v>113</v>
      </c>
      <c r="F113" s="7" t="s">
        <v>28</v>
      </c>
      <c r="G113" s="7" t="s">
        <v>28</v>
      </c>
      <c r="H113" s="42">
        <f t="shared" si="1"/>
        <v>7561</v>
      </c>
      <c r="I113" s="42">
        <f t="shared" si="2"/>
        <v>6378</v>
      </c>
      <c r="L113" s="3"/>
      <c r="P113" s="37"/>
    </row>
    <row r="114" spans="1:16" ht="12.75">
      <c r="A114" s="4" t="s">
        <v>42</v>
      </c>
      <c r="B114" s="7" t="s">
        <v>28</v>
      </c>
      <c r="C114" s="7" t="s">
        <v>28</v>
      </c>
      <c r="D114" s="7" t="s">
        <v>28</v>
      </c>
      <c r="E114" s="7" t="s">
        <v>28</v>
      </c>
      <c r="F114" s="7" t="s">
        <v>28</v>
      </c>
      <c r="G114" s="7" t="s">
        <v>28</v>
      </c>
      <c r="H114" s="42">
        <f t="shared" si="1"/>
        <v>4826</v>
      </c>
      <c r="I114" s="42">
        <f t="shared" si="2"/>
        <v>2867</v>
      </c>
      <c r="L114" s="3"/>
      <c r="P114" s="35"/>
    </row>
    <row r="115" spans="1:16" ht="12.75">
      <c r="A115" s="4" t="s">
        <v>43</v>
      </c>
      <c r="B115" s="7" t="s">
        <v>86</v>
      </c>
      <c r="C115" s="7" t="s">
        <v>87</v>
      </c>
      <c r="D115" s="7" t="s">
        <v>28</v>
      </c>
      <c r="E115" s="7" t="s">
        <v>28</v>
      </c>
      <c r="F115" s="7" t="s">
        <v>28</v>
      </c>
      <c r="G115" s="7" t="s">
        <v>28</v>
      </c>
      <c r="H115" s="42">
        <f t="shared" si="1"/>
        <v>15063</v>
      </c>
      <c r="I115" s="42">
        <f t="shared" si="2"/>
        <v>5052</v>
      </c>
      <c r="P115" s="24"/>
    </row>
    <row r="116" spans="1:16" ht="12.75">
      <c r="A116" s="4" t="s">
        <v>44</v>
      </c>
      <c r="B116" s="7">
        <v>139973</v>
      </c>
      <c r="C116" s="7" t="s">
        <v>28</v>
      </c>
      <c r="D116" s="7">
        <v>20372</v>
      </c>
      <c r="E116" s="7" t="s">
        <v>28</v>
      </c>
      <c r="F116" s="7" t="s">
        <v>28</v>
      </c>
      <c r="G116" s="7" t="s">
        <v>28</v>
      </c>
      <c r="H116" s="42">
        <f t="shared" si="1"/>
        <v>66265</v>
      </c>
      <c r="I116" s="42">
        <f t="shared" si="2"/>
        <v>38095</v>
      </c>
      <c r="L116" s="3"/>
      <c r="P116" s="24"/>
    </row>
    <row r="117" spans="1:16" ht="12.75">
      <c r="A117" s="4" t="s">
        <v>45</v>
      </c>
      <c r="B117" s="7" t="s">
        <v>28</v>
      </c>
      <c r="C117" s="7" t="s">
        <v>28</v>
      </c>
      <c r="D117" s="7" t="s">
        <v>28</v>
      </c>
      <c r="E117" s="7" t="s">
        <v>28</v>
      </c>
      <c r="F117" s="7" t="s">
        <v>28</v>
      </c>
      <c r="G117" s="7" t="s">
        <v>28</v>
      </c>
      <c r="H117" s="42">
        <f t="shared" si="1"/>
        <v>46476</v>
      </c>
      <c r="I117" s="42">
        <f t="shared" si="2"/>
        <v>46476</v>
      </c>
      <c r="L117" s="3"/>
      <c r="P117" s="24"/>
    </row>
    <row r="118" spans="1:16" ht="12.75">
      <c r="A118" s="4" t="s">
        <v>46</v>
      </c>
      <c r="B118" s="7" t="s">
        <v>28</v>
      </c>
      <c r="C118" s="7" t="s">
        <v>28</v>
      </c>
      <c r="D118" s="7" t="s">
        <v>114</v>
      </c>
      <c r="E118" s="7" t="s">
        <v>115</v>
      </c>
      <c r="F118" s="7" t="s">
        <v>28</v>
      </c>
      <c r="G118" s="7" t="s">
        <v>28</v>
      </c>
      <c r="H118" s="42">
        <f t="shared" si="1"/>
        <v>77880</v>
      </c>
      <c r="I118" s="42">
        <f t="shared" si="2"/>
        <v>69410</v>
      </c>
      <c r="L118" s="3"/>
      <c r="P118" s="36"/>
    </row>
    <row r="119" spans="1:16" ht="12.75">
      <c r="A119" s="4" t="s">
        <v>47</v>
      </c>
      <c r="B119" s="7" t="s">
        <v>28</v>
      </c>
      <c r="C119" s="7" t="s">
        <v>28</v>
      </c>
      <c r="D119" s="7" t="s">
        <v>28</v>
      </c>
      <c r="E119" s="7" t="s">
        <v>28</v>
      </c>
      <c r="F119" s="7" t="s">
        <v>28</v>
      </c>
      <c r="G119" s="7" t="s">
        <v>28</v>
      </c>
      <c r="H119" s="42">
        <f t="shared" si="1"/>
        <v>1918</v>
      </c>
      <c r="I119" s="42">
        <f t="shared" si="2"/>
        <v>1509</v>
      </c>
      <c r="L119" s="3"/>
      <c r="P119" s="7"/>
    </row>
    <row r="120" spans="1:16" ht="12.75">
      <c r="A120" s="4" t="s">
        <v>48</v>
      </c>
      <c r="B120" s="7">
        <v>55127</v>
      </c>
      <c r="C120" s="7">
        <v>26333</v>
      </c>
      <c r="D120" s="7">
        <v>32037</v>
      </c>
      <c r="E120" s="7">
        <v>25114</v>
      </c>
      <c r="F120" s="7" t="s">
        <v>28</v>
      </c>
      <c r="G120" s="7" t="s">
        <v>28</v>
      </c>
      <c r="H120" s="42">
        <f t="shared" si="1"/>
        <v>117713</v>
      </c>
      <c r="I120" s="42">
        <f t="shared" si="2"/>
        <v>110781</v>
      </c>
      <c r="L120" s="3"/>
      <c r="P120" s="7"/>
    </row>
    <row r="121" spans="1:16" ht="12.75">
      <c r="A121" s="4" t="s">
        <v>49</v>
      </c>
      <c r="B121" s="7">
        <v>8635</v>
      </c>
      <c r="C121" s="7" t="s">
        <v>28</v>
      </c>
      <c r="D121" s="7" t="s">
        <v>28</v>
      </c>
      <c r="E121" s="7" t="s">
        <v>28</v>
      </c>
      <c r="F121" s="7" t="s">
        <v>28</v>
      </c>
      <c r="G121" s="7" t="s">
        <v>28</v>
      </c>
      <c r="H121" s="42">
        <f t="shared" si="1"/>
        <v>6105</v>
      </c>
      <c r="I121" s="42">
        <f t="shared" si="2"/>
        <v>4195</v>
      </c>
      <c r="L121" s="3"/>
      <c r="P121" s="7"/>
    </row>
    <row r="122" spans="1:16" ht="12.75">
      <c r="A122" s="4" t="s">
        <v>50</v>
      </c>
      <c r="B122" s="7" t="s">
        <v>92</v>
      </c>
      <c r="C122" s="7" t="s">
        <v>99</v>
      </c>
      <c r="D122" s="7" t="s">
        <v>28</v>
      </c>
      <c r="E122" s="7" t="s">
        <v>28</v>
      </c>
      <c r="F122" s="7" t="s">
        <v>28</v>
      </c>
      <c r="G122" s="7" t="s">
        <v>28</v>
      </c>
      <c r="H122" s="42">
        <f t="shared" si="1"/>
        <v>127944</v>
      </c>
      <c r="I122" s="42">
        <f t="shared" si="2"/>
        <v>111480</v>
      </c>
      <c r="L122" s="3"/>
      <c r="P122" s="7"/>
    </row>
    <row r="123" spans="1:16" ht="12.75">
      <c r="A123" s="4" t="s">
        <v>136</v>
      </c>
      <c r="B123" s="7" t="s">
        <v>28</v>
      </c>
      <c r="C123" s="7" t="s">
        <v>28</v>
      </c>
      <c r="D123" s="7" t="s">
        <v>28</v>
      </c>
      <c r="E123" s="7" t="s">
        <v>28</v>
      </c>
      <c r="F123" s="7" t="s">
        <v>28</v>
      </c>
      <c r="G123" s="7" t="s">
        <v>28</v>
      </c>
      <c r="H123" s="42">
        <f t="shared" si="1"/>
        <v>16701</v>
      </c>
      <c r="I123" s="42">
        <v>10202</v>
      </c>
      <c r="L123" s="3"/>
      <c r="P123" s="7"/>
    </row>
    <row r="124" spans="1:16" ht="12.75">
      <c r="A124" s="4" t="s">
        <v>51</v>
      </c>
      <c r="B124" s="7" t="s">
        <v>28</v>
      </c>
      <c r="C124" s="7" t="s">
        <v>28</v>
      </c>
      <c r="D124" s="7" t="s">
        <v>28</v>
      </c>
      <c r="E124" s="7" t="s">
        <v>28</v>
      </c>
      <c r="F124" s="7" t="s">
        <v>28</v>
      </c>
      <c r="G124" s="7" t="s">
        <v>28</v>
      </c>
      <c r="H124" s="42">
        <f t="shared" si="1"/>
        <v>18049</v>
      </c>
      <c r="I124" s="42">
        <f>+C54+E54+G54+I54+C124+E124+G124</f>
        <v>17785</v>
      </c>
      <c r="L124" s="3"/>
      <c r="P124" s="7"/>
    </row>
    <row r="125" spans="1:16" ht="12.75">
      <c r="A125" s="4"/>
      <c r="B125" s="7"/>
      <c r="C125" s="7"/>
      <c r="D125" s="7"/>
      <c r="E125" s="7"/>
      <c r="F125" s="7"/>
      <c r="G125" s="7"/>
      <c r="H125" s="42" t="s">
        <v>28</v>
      </c>
      <c r="I125" s="42" t="s">
        <v>28</v>
      </c>
      <c r="L125" s="7"/>
      <c r="M125" s="7"/>
      <c r="P125" s="7"/>
    </row>
    <row r="126" spans="1:16" ht="12.75">
      <c r="A126" s="12" t="s">
        <v>52</v>
      </c>
      <c r="B126" s="7"/>
      <c r="C126" s="7"/>
      <c r="D126" s="7" t="s">
        <v>28</v>
      </c>
      <c r="E126" s="7" t="s">
        <v>28</v>
      </c>
      <c r="F126" s="8"/>
      <c r="G126" s="8"/>
      <c r="H126" s="42" t="s">
        <v>28</v>
      </c>
      <c r="I126" s="42" t="s">
        <v>28</v>
      </c>
      <c r="L126" s="7"/>
      <c r="M126" s="7"/>
      <c r="P126" s="7"/>
    </row>
    <row r="127" spans="1:16" ht="12.75">
      <c r="A127" s="4" t="s">
        <v>53</v>
      </c>
      <c r="B127" s="7" t="s">
        <v>28</v>
      </c>
      <c r="C127" s="7" t="s">
        <v>28</v>
      </c>
      <c r="D127" s="7" t="s">
        <v>28</v>
      </c>
      <c r="E127" s="7" t="s">
        <v>28</v>
      </c>
      <c r="F127" s="7" t="s">
        <v>28</v>
      </c>
      <c r="G127" s="7" t="s">
        <v>28</v>
      </c>
      <c r="H127" s="42">
        <f aca="true" t="shared" si="3" ref="H127:H133">(B57+D57+F57+H57+C127+D127+F127)</f>
        <v>1172</v>
      </c>
      <c r="I127" s="42">
        <f aca="true" t="shared" si="4" ref="I127:I133">+C57+E57+G57+I57+C127+E127+G127</f>
        <v>1172</v>
      </c>
      <c r="L127" s="7"/>
      <c r="M127" s="7"/>
      <c r="P127" s="7"/>
    </row>
    <row r="128" spans="1:16" ht="12.75">
      <c r="A128" s="4" t="s">
        <v>54</v>
      </c>
      <c r="B128" s="7" t="s">
        <v>28</v>
      </c>
      <c r="C128" s="7" t="s">
        <v>28</v>
      </c>
      <c r="D128" s="7" t="s">
        <v>28</v>
      </c>
      <c r="E128" s="7" t="s">
        <v>28</v>
      </c>
      <c r="F128" s="7" t="s">
        <v>28</v>
      </c>
      <c r="G128" s="7" t="s">
        <v>28</v>
      </c>
      <c r="H128" s="42">
        <f t="shared" si="3"/>
        <v>432</v>
      </c>
      <c r="I128" s="42">
        <f t="shared" si="4"/>
        <v>432</v>
      </c>
      <c r="L128" s="7"/>
      <c r="M128" s="7"/>
      <c r="P128" s="7"/>
    </row>
    <row r="129" spans="1:16" ht="12.75">
      <c r="A129" s="4" t="s">
        <v>55</v>
      </c>
      <c r="B129" s="7" t="s">
        <v>28</v>
      </c>
      <c r="C129" s="7" t="s">
        <v>28</v>
      </c>
      <c r="D129" s="7" t="s">
        <v>28</v>
      </c>
      <c r="E129" s="7" t="s">
        <v>28</v>
      </c>
      <c r="F129" s="7" t="s">
        <v>28</v>
      </c>
      <c r="G129" s="7" t="s">
        <v>28</v>
      </c>
      <c r="H129" s="42">
        <f t="shared" si="3"/>
        <v>580</v>
      </c>
      <c r="I129" s="42">
        <f t="shared" si="4"/>
        <v>580</v>
      </c>
      <c r="L129" s="7"/>
      <c r="M129" s="7"/>
      <c r="P129" s="7"/>
    </row>
    <row r="130" spans="1:16" ht="12.75">
      <c r="A130" s="4" t="s">
        <v>88</v>
      </c>
      <c r="B130" s="7" t="s">
        <v>28</v>
      </c>
      <c r="C130" s="7" t="s">
        <v>28</v>
      </c>
      <c r="D130" s="7">
        <v>31</v>
      </c>
      <c r="E130" s="7">
        <v>31</v>
      </c>
      <c r="F130" s="7" t="s">
        <v>28</v>
      </c>
      <c r="G130" s="7" t="s">
        <v>28</v>
      </c>
      <c r="H130" s="42">
        <f t="shared" si="3"/>
        <v>287</v>
      </c>
      <c r="I130" s="42">
        <f t="shared" si="4"/>
        <v>208</v>
      </c>
      <c r="L130" s="7"/>
      <c r="M130" s="7"/>
      <c r="P130" s="7"/>
    </row>
    <row r="131" spans="1:16" ht="12.75">
      <c r="A131" s="4" t="s">
        <v>57</v>
      </c>
      <c r="B131" s="7" t="s">
        <v>28</v>
      </c>
      <c r="C131" s="7" t="s">
        <v>28</v>
      </c>
      <c r="D131" s="7" t="s">
        <v>28</v>
      </c>
      <c r="E131" s="7" t="s">
        <v>28</v>
      </c>
      <c r="F131" s="7" t="s">
        <v>28</v>
      </c>
      <c r="G131" s="7" t="s">
        <v>28</v>
      </c>
      <c r="H131" s="42">
        <f t="shared" si="3"/>
        <v>390</v>
      </c>
      <c r="I131" s="42">
        <f t="shared" si="4"/>
        <v>390</v>
      </c>
      <c r="L131" s="7"/>
      <c r="M131" s="7"/>
      <c r="P131" s="7"/>
    </row>
    <row r="132" spans="1:16" ht="12.75">
      <c r="A132" s="4" t="s">
        <v>58</v>
      </c>
      <c r="B132" s="7" t="s">
        <v>28</v>
      </c>
      <c r="C132" s="7" t="s">
        <v>28</v>
      </c>
      <c r="D132" s="7" t="s">
        <v>28</v>
      </c>
      <c r="E132" s="7" t="s">
        <v>28</v>
      </c>
      <c r="F132" s="7" t="s">
        <v>28</v>
      </c>
      <c r="G132" s="7" t="s">
        <v>28</v>
      </c>
      <c r="H132" s="42">
        <f t="shared" si="3"/>
        <v>149</v>
      </c>
      <c r="I132" s="42">
        <f t="shared" si="4"/>
        <v>149</v>
      </c>
      <c r="L132" s="7"/>
      <c r="M132" s="7"/>
      <c r="P132" s="7"/>
    </row>
    <row r="133" spans="1:16" ht="12.75">
      <c r="A133" s="16" t="s">
        <v>59</v>
      </c>
      <c r="B133" s="21" t="s">
        <v>28</v>
      </c>
      <c r="C133" s="21" t="s">
        <v>28</v>
      </c>
      <c r="D133" s="21">
        <v>1166</v>
      </c>
      <c r="E133" s="21">
        <v>800</v>
      </c>
      <c r="F133" s="21" t="s">
        <v>28</v>
      </c>
      <c r="G133" s="21" t="s">
        <v>28</v>
      </c>
      <c r="H133" s="44">
        <f t="shared" si="3"/>
        <v>1761</v>
      </c>
      <c r="I133" s="44">
        <f t="shared" si="4"/>
        <v>1395</v>
      </c>
      <c r="L133" s="7"/>
      <c r="M133" s="7"/>
      <c r="P133" s="7"/>
    </row>
    <row r="134" spans="1:16" ht="12.75">
      <c r="A134" s="60" t="s">
        <v>135</v>
      </c>
      <c r="B134" s="59"/>
      <c r="C134" s="59"/>
      <c r="D134" s="59"/>
      <c r="E134" s="59"/>
      <c r="F134" s="59"/>
      <c r="G134" s="59"/>
      <c r="H134" s="59"/>
      <c r="I134" s="59"/>
      <c r="L134" s="7"/>
      <c r="M134" s="7"/>
      <c r="P134" s="7"/>
    </row>
    <row r="135" spans="1:16" ht="12.75">
      <c r="A135" s="4" t="s">
        <v>95</v>
      </c>
      <c r="B135" s="3"/>
      <c r="C135" s="1" t="s">
        <v>105</v>
      </c>
      <c r="F135" s="1" t="s">
        <v>104</v>
      </c>
      <c r="H135" s="32"/>
      <c r="I135" s="32"/>
      <c r="L135" s="7"/>
      <c r="M135" s="7"/>
      <c r="P135" s="7"/>
    </row>
    <row r="136" spans="1:16" ht="12.75">
      <c r="A136" s="4" t="s">
        <v>96</v>
      </c>
      <c r="C136" s="1" t="s">
        <v>106</v>
      </c>
      <c r="L136" s="7"/>
      <c r="M136" s="7"/>
      <c r="P136" s="7"/>
    </row>
    <row r="137" spans="1:16" ht="12.75">
      <c r="A137" s="4"/>
      <c r="L137" s="7"/>
      <c r="M137" s="7"/>
      <c r="P137" s="7"/>
    </row>
    <row r="138" spans="1:16" ht="12.75">
      <c r="A138" s="4" t="s">
        <v>109</v>
      </c>
      <c r="L138" s="7"/>
      <c r="M138" s="7"/>
      <c r="P138" s="7"/>
    </row>
    <row r="139" spans="1:16" ht="12.75">
      <c r="A139" s="4"/>
      <c r="L139" s="7"/>
      <c r="M139" s="7"/>
      <c r="P139" s="7"/>
    </row>
    <row r="140" spans="1:16" ht="12.75">
      <c r="A140" s="4"/>
      <c r="L140" s="7"/>
      <c r="M140" s="7"/>
      <c r="P140" s="7"/>
    </row>
    <row r="141" spans="1:16" ht="12.75">
      <c r="A141" s="58"/>
      <c r="B141" s="68"/>
      <c r="C141" s="68"/>
      <c r="D141" s="68"/>
      <c r="E141" s="68"/>
      <c r="F141" s="68"/>
      <c r="G141" s="68"/>
      <c r="H141" s="68"/>
      <c r="I141" s="68"/>
      <c r="L141" s="7"/>
      <c r="M141" s="7"/>
      <c r="P141" s="7"/>
    </row>
    <row r="142" spans="8:16" ht="12.75">
      <c r="H142" s="31"/>
      <c r="I142" s="31"/>
      <c r="L142" s="7"/>
      <c r="M142" s="7"/>
      <c r="P142" s="7"/>
    </row>
    <row r="143" spans="1:16" ht="12.75">
      <c r="A143" s="58"/>
      <c r="B143" s="68"/>
      <c r="C143" s="68"/>
      <c r="D143" s="68"/>
      <c r="E143" s="68"/>
      <c r="F143" s="68"/>
      <c r="G143" s="68"/>
      <c r="H143" s="68"/>
      <c r="I143" s="68"/>
      <c r="L143" s="7"/>
      <c r="M143" s="7"/>
      <c r="P143" s="7"/>
    </row>
    <row r="144" spans="4:16" ht="12.75">
      <c r="D144" s="9"/>
      <c r="H144" s="31"/>
      <c r="I144" s="31"/>
      <c r="L144" s="7"/>
      <c r="M144" s="7"/>
      <c r="P144" s="7"/>
    </row>
    <row r="145" spans="1:16" ht="12.75">
      <c r="A145" s="27"/>
      <c r="B145" s="34"/>
      <c r="C145" s="34"/>
      <c r="D145" s="34"/>
      <c r="E145" s="34"/>
      <c r="F145" s="34"/>
      <c r="G145" s="34"/>
      <c r="H145" s="34"/>
      <c r="I145" s="24"/>
      <c r="L145" s="7"/>
      <c r="M145" s="7"/>
      <c r="P145" s="7"/>
    </row>
    <row r="146" spans="1:16" ht="12.75">
      <c r="A146" s="41"/>
      <c r="B146" s="41"/>
      <c r="C146" s="41"/>
      <c r="D146" s="41"/>
      <c r="E146" s="41"/>
      <c r="F146" s="41"/>
      <c r="G146" s="41"/>
      <c r="H146" s="33"/>
      <c r="I146" s="49"/>
      <c r="L146" s="7"/>
      <c r="M146" s="7"/>
      <c r="P146" s="7"/>
    </row>
    <row r="147" spans="1:16" ht="12.75">
      <c r="A147" s="41"/>
      <c r="B147" s="63"/>
      <c r="C147" s="64"/>
      <c r="D147" s="65"/>
      <c r="E147" s="66"/>
      <c r="F147" s="63"/>
      <c r="G147" s="64"/>
      <c r="H147" s="33"/>
      <c r="I147" s="49"/>
      <c r="J147" s="3"/>
      <c r="K147" s="3"/>
      <c r="L147" s="7"/>
      <c r="M147" s="7"/>
      <c r="P147" s="7"/>
    </row>
    <row r="148" spans="1:16" ht="12.75">
      <c r="A148" s="35"/>
      <c r="B148" s="35"/>
      <c r="C148" s="41"/>
      <c r="D148" s="35"/>
      <c r="E148" s="41"/>
      <c r="F148" s="35"/>
      <c r="G148" s="41"/>
      <c r="H148" s="76"/>
      <c r="I148" s="66"/>
      <c r="J148" s="3"/>
      <c r="K148" s="3"/>
      <c r="L148" s="7"/>
      <c r="M148" s="7"/>
      <c r="P148" s="7"/>
    </row>
    <row r="149" spans="1:16" ht="12.75">
      <c r="A149" s="41"/>
      <c r="B149" s="24"/>
      <c r="C149" s="24"/>
      <c r="D149" s="33"/>
      <c r="E149" s="24"/>
      <c r="F149" s="24"/>
      <c r="G149" s="24"/>
      <c r="H149" s="24"/>
      <c r="I149" s="24"/>
      <c r="J149" s="3"/>
      <c r="K149" s="3"/>
      <c r="L149" s="7"/>
      <c r="M149" s="7"/>
      <c r="P149" s="7"/>
    </row>
    <row r="150" spans="1:16" ht="12.75">
      <c r="A150" s="35"/>
      <c r="B150" s="41"/>
      <c r="C150" s="41"/>
      <c r="D150" s="41"/>
      <c r="E150" s="41"/>
      <c r="F150" s="41"/>
      <c r="G150" s="41"/>
      <c r="H150" s="41"/>
      <c r="I150" s="41"/>
      <c r="J150" s="3"/>
      <c r="K150" s="3"/>
      <c r="L150" s="7"/>
      <c r="M150" s="7"/>
      <c r="P150" s="7"/>
    </row>
    <row r="151" spans="1:16" ht="12.75">
      <c r="A151" s="35"/>
      <c r="B151" s="50"/>
      <c r="C151" s="33"/>
      <c r="D151" s="33"/>
      <c r="E151" s="24"/>
      <c r="F151" s="24"/>
      <c r="G151" s="24"/>
      <c r="H151" s="24"/>
      <c r="I151" s="24"/>
      <c r="J151" s="3"/>
      <c r="K151" s="3"/>
      <c r="L151" s="7"/>
      <c r="M151" s="7"/>
      <c r="P151" s="7"/>
    </row>
    <row r="152" spans="1:16" ht="12.75">
      <c r="A152" s="27"/>
      <c r="B152" s="34"/>
      <c r="C152" s="34"/>
      <c r="D152" s="34"/>
      <c r="E152" s="34"/>
      <c r="F152" s="34"/>
      <c r="G152" s="34"/>
      <c r="H152" s="34"/>
      <c r="I152" s="34"/>
      <c r="J152" s="3"/>
      <c r="K152" s="3"/>
      <c r="L152" s="7"/>
      <c r="M152" s="7"/>
      <c r="P152" s="7"/>
    </row>
    <row r="153" spans="1:16" ht="12.75">
      <c r="A153" s="4"/>
      <c r="B153" s="7"/>
      <c r="C153" s="7"/>
      <c r="D153" s="7"/>
      <c r="E153" s="7"/>
      <c r="F153" s="7"/>
      <c r="G153" s="7"/>
      <c r="H153" s="7"/>
      <c r="I153" s="7"/>
      <c r="J153" s="3"/>
      <c r="K153" s="3"/>
      <c r="L153" s="7"/>
      <c r="M153" s="7"/>
      <c r="P153" s="7"/>
    </row>
    <row r="154" spans="1:16" ht="12.75">
      <c r="A154" s="4"/>
      <c r="B154" s="7"/>
      <c r="C154" s="7"/>
      <c r="D154" s="7"/>
      <c r="E154" s="7"/>
      <c r="F154" s="7"/>
      <c r="G154" s="7"/>
      <c r="H154" s="7"/>
      <c r="I154" s="7"/>
      <c r="J154" s="3"/>
      <c r="K154" s="3"/>
      <c r="L154" s="7"/>
      <c r="M154" s="7"/>
      <c r="P154" s="7"/>
    </row>
    <row r="155" spans="1:16" ht="12.75">
      <c r="A155" s="4"/>
      <c r="B155" s="7"/>
      <c r="C155" s="7"/>
      <c r="D155" s="7"/>
      <c r="E155" s="7"/>
      <c r="F155" s="7"/>
      <c r="G155" s="7"/>
      <c r="H155" s="7"/>
      <c r="I155" s="7"/>
      <c r="L155" s="7"/>
      <c r="M155" s="7"/>
      <c r="P155" s="7"/>
    </row>
    <row r="156" spans="1:16" ht="12.75">
      <c r="A156" s="4"/>
      <c r="B156" s="7"/>
      <c r="C156" s="7"/>
      <c r="D156" s="7"/>
      <c r="E156" s="7"/>
      <c r="F156" s="7"/>
      <c r="G156" s="7"/>
      <c r="H156" s="7"/>
      <c r="I156" s="7"/>
      <c r="L156" s="7"/>
      <c r="M156" s="7"/>
      <c r="P156" s="7"/>
    </row>
    <row r="157" spans="1:16" ht="12.75">
      <c r="A157" s="4"/>
      <c r="B157" s="7"/>
      <c r="C157" s="7"/>
      <c r="D157" s="7"/>
      <c r="E157" s="7"/>
      <c r="F157" s="7"/>
      <c r="G157" s="7"/>
      <c r="H157" s="7"/>
      <c r="I157" s="7"/>
      <c r="L157" s="7"/>
      <c r="M157" s="7"/>
      <c r="P157" s="7"/>
    </row>
    <row r="158" spans="1:16" ht="12.75">
      <c r="A158" s="25"/>
      <c r="I158" s="7"/>
      <c r="L158" s="7"/>
      <c r="M158" s="7"/>
      <c r="P158" s="7"/>
    </row>
    <row r="159" spans="1:16" ht="12.75">
      <c r="A159" s="25"/>
      <c r="F159" s="29"/>
      <c r="G159" s="7"/>
      <c r="H159" s="7"/>
      <c r="I159" s="7"/>
      <c r="L159" s="7"/>
      <c r="M159" s="7"/>
      <c r="P159" s="7"/>
    </row>
    <row r="160" spans="1:16" ht="12.75">
      <c r="A160" s="25"/>
      <c r="F160" s="29"/>
      <c r="G160" s="29"/>
      <c r="H160" s="7"/>
      <c r="I160" s="7"/>
      <c r="L160" s="7"/>
      <c r="M160" s="7"/>
      <c r="P160" s="7"/>
    </row>
    <row r="161" spans="1:16" ht="12.75">
      <c r="A161" s="25"/>
      <c r="I161" s="7"/>
      <c r="L161" s="7"/>
      <c r="M161" s="7"/>
      <c r="P161" s="7"/>
    </row>
    <row r="162" spans="2:16" ht="12.75">
      <c r="B162" s="8"/>
      <c r="C162" s="8"/>
      <c r="D162" s="8"/>
      <c r="E162" s="8"/>
      <c r="F162" s="8"/>
      <c r="G162" s="8"/>
      <c r="H162" s="8"/>
      <c r="I162" s="8"/>
      <c r="L162" s="7"/>
      <c r="M162" s="7"/>
      <c r="P162" s="7"/>
    </row>
    <row r="163" spans="1:16" ht="12.75">
      <c r="A163" s="12"/>
      <c r="B163" s="8"/>
      <c r="C163" s="8"/>
      <c r="D163" s="8"/>
      <c r="E163" s="8"/>
      <c r="F163" s="8"/>
      <c r="G163" s="8"/>
      <c r="H163" s="8"/>
      <c r="I163" s="8"/>
      <c r="L163" s="7"/>
      <c r="M163" s="7"/>
      <c r="P163" s="7"/>
    </row>
    <row r="164" spans="1:16" ht="12.75">
      <c r="A164" s="12"/>
      <c r="B164" s="8"/>
      <c r="C164" s="8"/>
      <c r="D164" s="8"/>
      <c r="E164" s="8"/>
      <c r="F164" s="8"/>
      <c r="G164" s="8"/>
      <c r="H164" s="8"/>
      <c r="I164" s="8"/>
      <c r="L164" s="7"/>
      <c r="M164" s="7"/>
      <c r="P164" s="7"/>
    </row>
    <row r="165" spans="1:16" ht="12.75">
      <c r="A165" s="4"/>
      <c r="B165" s="7"/>
      <c r="C165" s="7"/>
      <c r="D165" s="7"/>
      <c r="E165" s="7"/>
      <c r="F165" s="7"/>
      <c r="G165" s="7"/>
      <c r="H165" s="7"/>
      <c r="I165" s="7"/>
      <c r="L165" s="7"/>
      <c r="M165" s="7"/>
      <c r="P165" s="7"/>
    </row>
    <row r="166" spans="1:16" ht="12.75">
      <c r="A166" s="4"/>
      <c r="B166" s="7"/>
      <c r="C166" s="7"/>
      <c r="D166" s="7"/>
      <c r="E166" s="7"/>
      <c r="F166" s="7"/>
      <c r="G166" s="7"/>
      <c r="H166" s="7"/>
      <c r="I166" s="7"/>
      <c r="L166" s="7"/>
      <c r="M166" s="7"/>
      <c r="P166" s="7"/>
    </row>
    <row r="167" spans="1:16" ht="12.75">
      <c r="A167" s="4"/>
      <c r="B167" s="7"/>
      <c r="C167" s="7"/>
      <c r="D167" s="7"/>
      <c r="E167" s="7"/>
      <c r="F167" s="7"/>
      <c r="G167" s="7"/>
      <c r="H167" s="7"/>
      <c r="I167" s="7"/>
      <c r="L167" s="7"/>
      <c r="M167" s="7"/>
      <c r="P167" s="28"/>
    </row>
    <row r="168" spans="1:13" ht="12.75">
      <c r="A168" s="4"/>
      <c r="B168" s="7"/>
      <c r="C168" s="7"/>
      <c r="D168" s="7"/>
      <c r="E168" s="7"/>
      <c r="F168" s="7"/>
      <c r="G168" s="7"/>
      <c r="H168" s="7"/>
      <c r="I168" s="7"/>
      <c r="L168" s="7"/>
      <c r="M168" s="7"/>
    </row>
    <row r="169" spans="1:13" ht="12.75">
      <c r="A169" s="4"/>
      <c r="B169" s="7"/>
      <c r="C169" s="7"/>
      <c r="D169" s="7"/>
      <c r="E169" s="7"/>
      <c r="F169" s="7"/>
      <c r="G169" s="7"/>
      <c r="H169" s="7"/>
      <c r="I169" s="7"/>
      <c r="L169" s="7"/>
      <c r="M169" s="7"/>
    </row>
    <row r="170" spans="1:13" ht="12.75">
      <c r="A170" s="4"/>
      <c r="B170" s="7"/>
      <c r="C170" s="7"/>
      <c r="D170" s="7"/>
      <c r="E170" s="7"/>
      <c r="F170" s="7"/>
      <c r="G170" s="7"/>
      <c r="H170" s="7"/>
      <c r="I170" s="7"/>
      <c r="L170" s="7"/>
      <c r="M170" s="7"/>
    </row>
    <row r="171" spans="1:13" ht="12.75">
      <c r="A171" s="4"/>
      <c r="B171" s="7"/>
      <c r="C171" s="7"/>
      <c r="D171" s="7"/>
      <c r="E171" s="7"/>
      <c r="F171" s="7"/>
      <c r="G171" s="7"/>
      <c r="H171" s="7"/>
      <c r="I171" s="7"/>
      <c r="L171" s="7"/>
      <c r="M171" s="7"/>
    </row>
    <row r="172" spans="1:13" ht="12.75">
      <c r="A172" s="4"/>
      <c r="B172" s="7"/>
      <c r="C172" s="7"/>
      <c r="D172" s="7"/>
      <c r="E172" s="7"/>
      <c r="F172" s="7"/>
      <c r="G172" s="7"/>
      <c r="H172" s="7"/>
      <c r="I172" s="7"/>
      <c r="L172" s="7"/>
      <c r="M172" s="7"/>
    </row>
    <row r="173" spans="1:13" ht="12.75">
      <c r="A173" s="4"/>
      <c r="B173" s="7"/>
      <c r="C173" s="7"/>
      <c r="D173" s="7"/>
      <c r="E173" s="7"/>
      <c r="F173" s="7"/>
      <c r="G173" s="7"/>
      <c r="H173" s="7"/>
      <c r="I173" s="7"/>
      <c r="L173" s="28"/>
      <c r="M173" s="28"/>
    </row>
    <row r="174" spans="1:9" ht="12.75">
      <c r="A174" s="4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4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4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4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4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4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4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4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4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4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4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4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4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4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4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4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4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4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4"/>
      <c r="B192" s="7"/>
      <c r="C192" s="7"/>
      <c r="D192" s="7"/>
      <c r="E192" s="7"/>
      <c r="F192" s="7"/>
      <c r="G192" s="7"/>
      <c r="H192" s="7"/>
      <c r="I192" s="7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1:9" ht="12.75">
      <c r="A194" s="12"/>
      <c r="B194" s="8"/>
      <c r="C194" s="8"/>
      <c r="D194" s="8"/>
      <c r="E194" s="8"/>
      <c r="F194" s="8"/>
      <c r="G194" s="8"/>
      <c r="H194" s="8"/>
      <c r="I194" s="8"/>
    </row>
    <row r="195" spans="1:9" ht="12.75">
      <c r="A195" s="4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4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4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4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4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4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27"/>
      <c r="B201" s="28"/>
      <c r="C201" s="28"/>
      <c r="D201" s="28"/>
      <c r="E201" s="28"/>
      <c r="F201" s="28"/>
      <c r="G201" s="28"/>
      <c r="H201" s="28"/>
      <c r="I201" s="28"/>
    </row>
    <row r="202" spans="1:9" ht="12.75">
      <c r="A202" s="34"/>
      <c r="B202" s="28"/>
      <c r="C202" s="28"/>
      <c r="D202" s="27"/>
      <c r="E202" s="28"/>
      <c r="F202" s="28"/>
      <c r="G202" s="28"/>
      <c r="H202" s="34"/>
      <c r="I202" s="34"/>
    </row>
    <row r="203" spans="1:9" ht="12.75">
      <c r="A203" s="27"/>
      <c r="B203" s="34"/>
      <c r="C203" s="27"/>
      <c r="D203" s="34"/>
      <c r="E203" s="27"/>
      <c r="F203" s="27"/>
      <c r="G203" s="34"/>
      <c r="H203" s="28"/>
      <c r="I203" s="28"/>
    </row>
    <row r="204" spans="1:9" ht="12.75">
      <c r="A204" s="27"/>
      <c r="B204" s="34"/>
      <c r="C204" s="27"/>
      <c r="D204" s="34"/>
      <c r="E204" s="34"/>
      <c r="F204" s="27"/>
      <c r="G204" s="34"/>
      <c r="H204" s="27"/>
      <c r="I204" s="34"/>
    </row>
    <row r="205" spans="1:9" ht="12.75">
      <c r="A205" s="27"/>
      <c r="B205" s="34"/>
      <c r="C205" s="34"/>
      <c r="D205" s="27"/>
      <c r="E205" s="34"/>
      <c r="F205" s="34"/>
      <c r="G205" s="34"/>
      <c r="H205" s="34"/>
      <c r="I205" s="34"/>
    </row>
    <row r="206" spans="1:9" ht="12.75">
      <c r="A206" s="27"/>
      <c r="B206" s="34"/>
      <c r="C206" s="34"/>
      <c r="D206" s="34"/>
      <c r="E206" s="34"/>
      <c r="F206" s="34"/>
      <c r="G206" s="34"/>
      <c r="H206" s="34"/>
      <c r="I206" s="34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4"/>
    </row>
    <row r="208" spans="1:9" ht="12.75">
      <c r="A208" s="27"/>
      <c r="B208" s="34"/>
      <c r="C208" s="34"/>
      <c r="D208" s="34"/>
      <c r="E208" s="34"/>
      <c r="F208" s="34"/>
      <c r="G208" s="34"/>
      <c r="H208" s="34"/>
      <c r="I208" s="34"/>
    </row>
    <row r="209" spans="1:9" ht="15.75">
      <c r="A209" s="80"/>
      <c r="B209" s="81"/>
      <c r="C209" s="81"/>
      <c r="D209" s="81"/>
      <c r="E209" s="81"/>
      <c r="F209" s="81"/>
      <c r="G209" s="81"/>
      <c r="H209" s="81"/>
      <c r="I209" s="81"/>
    </row>
    <row r="210" spans="1:9" ht="12.75">
      <c r="A210" s="34"/>
      <c r="B210" s="34"/>
      <c r="C210" s="34"/>
      <c r="D210" s="34"/>
      <c r="E210" s="34"/>
      <c r="F210" s="34"/>
      <c r="G210" s="34"/>
      <c r="H210" s="51"/>
      <c r="I210" s="51"/>
    </row>
    <row r="211" spans="1:9" ht="15">
      <c r="A211" s="78"/>
      <c r="B211" s="79"/>
      <c r="C211" s="79"/>
      <c r="D211" s="79"/>
      <c r="E211" s="79"/>
      <c r="F211" s="79"/>
      <c r="G211" s="79"/>
      <c r="H211" s="79"/>
      <c r="I211" s="79"/>
    </row>
    <row r="212" spans="1:9" ht="12.75">
      <c r="A212" s="34"/>
      <c r="B212" s="34"/>
      <c r="C212" s="34"/>
      <c r="D212" s="48"/>
      <c r="E212" s="34"/>
      <c r="F212" s="34"/>
      <c r="G212" s="34"/>
      <c r="H212" s="51"/>
      <c r="I212" s="24"/>
    </row>
    <row r="213" spans="1:9" ht="12.75">
      <c r="A213" s="41"/>
      <c r="B213" s="65"/>
      <c r="C213" s="66"/>
      <c r="D213" s="65"/>
      <c r="E213" s="66"/>
      <c r="F213" s="65"/>
      <c r="G213" s="66"/>
      <c r="H213" s="65"/>
      <c r="I213" s="66"/>
    </row>
    <row r="214" spans="1:9" ht="12.75">
      <c r="A214" s="41"/>
      <c r="B214" s="75"/>
      <c r="C214" s="66"/>
      <c r="D214" s="75"/>
      <c r="E214" s="66"/>
      <c r="F214" s="75"/>
      <c r="G214" s="66"/>
      <c r="H214" s="34"/>
      <c r="I214" s="34"/>
    </row>
    <row r="215" spans="1:9" ht="12.75">
      <c r="A215" s="35"/>
      <c r="B215" s="35"/>
      <c r="C215" s="33"/>
      <c r="D215" s="35"/>
      <c r="E215" s="33"/>
      <c r="F215" s="35"/>
      <c r="G215" s="33"/>
      <c r="H215" s="77"/>
      <c r="I215" s="77"/>
    </row>
    <row r="216" spans="1:9" ht="12.75">
      <c r="A216" s="34"/>
      <c r="B216" s="24"/>
      <c r="C216" s="24"/>
      <c r="D216" s="24"/>
      <c r="E216" s="24"/>
      <c r="F216" s="24"/>
      <c r="G216" s="24"/>
      <c r="H216" s="24"/>
      <c r="I216" s="24"/>
    </row>
    <row r="217" spans="1:9" ht="12.75">
      <c r="A217" s="41"/>
      <c r="B217" s="24"/>
      <c r="C217" s="24"/>
      <c r="D217" s="24"/>
      <c r="E217" s="48"/>
      <c r="F217" s="24"/>
      <c r="G217" s="48"/>
      <c r="H217" s="34"/>
      <c r="I217" s="34"/>
    </row>
    <row r="218" spans="1:9" ht="12.75">
      <c r="A218" s="35"/>
      <c r="B218" s="24"/>
      <c r="C218" s="24"/>
      <c r="D218" s="24"/>
      <c r="E218" s="24"/>
      <c r="F218" s="24"/>
      <c r="G218" s="24"/>
      <c r="H218" s="24"/>
      <c r="I218" s="24"/>
    </row>
    <row r="219" spans="1:9" ht="12.75">
      <c r="A219" s="27"/>
      <c r="B219" s="15"/>
      <c r="C219" s="15"/>
      <c r="D219" s="15"/>
      <c r="E219" s="15"/>
      <c r="F219" s="34"/>
      <c r="G219" s="34"/>
      <c r="H219" s="34"/>
      <c r="I219" s="34"/>
    </row>
    <row r="220" spans="1:9" ht="12.75">
      <c r="A220" s="4"/>
      <c r="B220" s="7"/>
      <c r="C220" s="7"/>
      <c r="D220" s="7"/>
      <c r="E220" s="7"/>
      <c r="G220" s="7"/>
      <c r="H220" s="42"/>
      <c r="I220" s="42"/>
    </row>
    <row r="221" spans="1:9" ht="12.75">
      <c r="A221" s="4"/>
      <c r="B221" s="7"/>
      <c r="C221" s="7"/>
      <c r="D221" s="7"/>
      <c r="E221" s="7"/>
      <c r="G221" s="7"/>
      <c r="H221" s="42"/>
      <c r="I221" s="42"/>
    </row>
    <row r="222" spans="1:9" ht="12.75">
      <c r="A222" s="4"/>
      <c r="B222" s="7"/>
      <c r="C222" s="7"/>
      <c r="D222" s="7"/>
      <c r="E222" s="7"/>
      <c r="G222" s="7"/>
      <c r="H222" s="42"/>
      <c r="I222" s="42"/>
    </row>
    <row r="223" spans="1:9" ht="12.75">
      <c r="A223" s="4"/>
      <c r="B223" s="7"/>
      <c r="C223" s="7"/>
      <c r="D223" s="7"/>
      <c r="E223" s="7"/>
      <c r="G223" s="7"/>
      <c r="H223" s="42"/>
      <c r="I223" s="42"/>
    </row>
    <row r="224" spans="1:9" ht="12.75">
      <c r="A224" s="4"/>
      <c r="B224" s="7"/>
      <c r="C224" s="7"/>
      <c r="D224" s="7"/>
      <c r="E224" s="7"/>
      <c r="F224" s="29"/>
      <c r="G224" s="7"/>
      <c r="H224" s="42"/>
      <c r="I224" s="42"/>
    </row>
    <row r="225" spans="1:9" ht="12.75">
      <c r="A225" s="25"/>
      <c r="B225" s="8"/>
      <c r="C225" s="8"/>
      <c r="D225" s="8"/>
      <c r="E225" s="8"/>
      <c r="F225" s="29"/>
      <c r="G225" s="7"/>
      <c r="H225" s="42"/>
      <c r="I225" s="42"/>
    </row>
    <row r="226" spans="1:9" ht="12.75">
      <c r="A226" s="25"/>
      <c r="F226" s="29"/>
      <c r="G226" s="7"/>
      <c r="H226" s="42"/>
      <c r="I226" s="42"/>
    </row>
    <row r="227" spans="1:9" ht="12.75">
      <c r="A227" s="25"/>
      <c r="F227" s="29"/>
      <c r="G227" s="29"/>
      <c r="H227" s="42"/>
      <c r="I227" s="42"/>
    </row>
    <row r="228" spans="1:9" ht="12.75">
      <c r="A228" s="25"/>
      <c r="H228" s="11"/>
      <c r="I228" s="11"/>
    </row>
    <row r="229" spans="1:9" ht="12.75">
      <c r="A229" s="25"/>
      <c r="H229" s="11"/>
      <c r="I229" s="11"/>
    </row>
    <row r="230" spans="1:9" ht="12.75">
      <c r="A230" s="12"/>
      <c r="B230" s="7"/>
      <c r="C230" s="7"/>
      <c r="D230" s="7"/>
      <c r="E230" s="7"/>
      <c r="F230" s="8"/>
      <c r="G230" s="8"/>
      <c r="H230" s="43"/>
      <c r="I230" s="43"/>
    </row>
    <row r="231" spans="1:9" ht="12.75">
      <c r="A231" s="12"/>
      <c r="B231" s="7"/>
      <c r="C231" s="7"/>
      <c r="D231" s="7"/>
      <c r="E231" s="7"/>
      <c r="F231" s="8"/>
      <c r="G231" s="8"/>
      <c r="H231" s="43"/>
      <c r="I231" s="43"/>
    </row>
    <row r="232" s="34" customFormat="1" ht="12.75"/>
    <row r="233" s="34" customFormat="1" ht="12.75"/>
    <row r="234" s="34" customFormat="1" ht="12.75"/>
    <row r="235" s="34" customFormat="1" ht="12.75"/>
    <row r="236" s="34" customFormat="1" ht="12.75"/>
    <row r="237" s="34" customFormat="1" ht="12.75"/>
    <row r="238" s="34" customFormat="1" ht="12.75"/>
    <row r="239" s="34" customFormat="1" ht="12.75"/>
    <row r="240" s="34" customFormat="1" ht="12.75"/>
    <row r="241" s="34" customFormat="1" ht="12.75"/>
    <row r="242" s="34" customFormat="1" ht="12.75"/>
    <row r="243" s="34" customFormat="1" ht="12.75"/>
    <row r="244" s="34" customFormat="1" ht="12.75"/>
    <row r="245" s="34" customFormat="1" ht="12.75"/>
    <row r="246" s="34" customFormat="1" ht="12.75"/>
    <row r="247" s="34" customFormat="1" ht="12.75"/>
    <row r="248" s="34" customFormat="1" ht="12.75"/>
    <row r="249" s="34" customFormat="1" ht="12.75"/>
    <row r="250" s="34" customFormat="1" ht="12.75"/>
    <row r="251" s="34" customFormat="1" ht="12.75"/>
    <row r="252" s="34" customFormat="1" ht="12.75"/>
    <row r="253" s="34" customFormat="1" ht="12.75"/>
    <row r="254" s="34" customFormat="1" ht="12.75"/>
    <row r="255" s="34" customFormat="1" ht="12.75"/>
    <row r="256" s="34" customFormat="1" ht="12.75"/>
    <row r="257" s="34" customFormat="1" ht="12.75"/>
    <row r="258" s="34" customFormat="1" ht="12.75"/>
    <row r="259" s="34" customFormat="1" ht="12.75"/>
    <row r="260" s="34" customFormat="1" ht="12.75"/>
    <row r="261" s="34" customFormat="1" ht="12.75"/>
    <row r="262" s="34" customFormat="1" ht="12.75"/>
    <row r="263" s="34" customFormat="1" ht="12.75"/>
    <row r="264" s="34" customFormat="1" ht="12.75"/>
    <row r="265" s="34" customFormat="1" ht="12.75"/>
    <row r="266" s="34" customFormat="1" ht="12.75"/>
    <row r="267" s="34" customFormat="1" ht="12.75"/>
    <row r="268" s="34" customFormat="1" ht="12.75"/>
    <row r="269" s="34" customFormat="1" ht="12.75"/>
    <row r="270" s="34" customFormat="1" ht="12.75"/>
    <row r="271" s="34" customFormat="1" ht="12.75"/>
    <row r="272" s="34" customFormat="1" ht="12.75"/>
    <row r="273" s="34" customFormat="1" ht="12.75"/>
    <row r="274" s="34" customFormat="1" ht="12.75"/>
    <row r="275" s="34" customFormat="1" ht="12.75"/>
    <row r="276" s="34" customFormat="1" ht="12.75"/>
    <row r="277" s="34" customFormat="1" ht="12.75"/>
    <row r="278" s="34" customFormat="1" ht="12.75"/>
    <row r="279" s="34" customFormat="1" ht="12.75"/>
    <row r="280" s="34" customFormat="1" ht="12.75"/>
    <row r="281" s="34" customFormat="1" ht="12.75"/>
    <row r="282" s="34" customFormat="1" ht="12.75"/>
    <row r="283" s="34" customFormat="1" ht="12.75"/>
    <row r="284" s="34" customFormat="1" ht="12.75"/>
    <row r="285" s="34" customFormat="1" ht="12.75"/>
    <row r="286" s="34" customFormat="1" ht="12.75"/>
    <row r="287" s="34" customFormat="1" ht="12.75"/>
    <row r="288" s="34" customFormat="1" ht="12.75"/>
    <row r="289" s="34" customFormat="1" ht="12.75"/>
    <row r="290" s="34" customFormat="1" ht="12.75"/>
    <row r="291" s="34" customFormat="1" ht="12.75"/>
    <row r="292" s="34" customFormat="1" ht="12.75"/>
    <row r="293" s="34" customFormat="1" ht="12.75"/>
    <row r="294" s="34" customFormat="1" ht="12.75"/>
    <row r="295" s="34" customFormat="1" ht="12.75"/>
    <row r="296" s="34" customFormat="1" ht="12.75"/>
    <row r="297" s="34" customFormat="1" ht="12.75"/>
    <row r="298" s="34" customFormat="1" ht="12.75"/>
    <row r="299" s="34" customFormat="1" ht="12.75"/>
    <row r="300" s="34" customFormat="1" ht="12.75"/>
    <row r="301" s="34" customFormat="1" ht="12.75"/>
    <row r="302" s="34" customFormat="1" ht="12.75"/>
    <row r="303" s="34" customFormat="1" ht="12.75"/>
    <row r="304" s="34" customFormat="1" ht="12.75"/>
    <row r="305" s="34" customFormat="1" ht="12.75"/>
    <row r="306" s="34" customFormat="1" ht="12.75"/>
    <row r="307" s="34" customFormat="1" ht="12.75"/>
    <row r="308" s="34" customFormat="1" ht="12.75"/>
    <row r="309" s="34" customFormat="1" ht="12.75"/>
    <row r="310" s="34" customFormat="1" ht="12.75"/>
    <row r="311" s="34" customFormat="1" ht="12.75"/>
    <row r="312" s="34" customFormat="1" ht="12.75"/>
    <row r="313" s="34" customFormat="1" ht="12.75"/>
    <row r="314" s="34" customFormat="1" ht="12.75"/>
    <row r="315" s="34" customFormat="1" ht="12.75"/>
    <row r="316" s="34" customFormat="1" ht="12.75"/>
    <row r="317" s="34" customFormat="1" ht="12.75"/>
    <row r="318" s="34" customFormat="1" ht="12.75"/>
    <row r="319" s="34" customFormat="1" ht="12.75"/>
    <row r="320" s="34" customFormat="1" ht="12.75"/>
    <row r="321" s="34" customFormat="1" ht="12.75"/>
    <row r="322" s="34" customFormat="1" ht="12.75"/>
    <row r="323" s="34" customFormat="1" ht="12.75"/>
    <row r="324" s="34" customFormat="1" ht="12.75"/>
    <row r="325" s="34" customFormat="1" ht="12.75"/>
    <row r="326" s="34" customFormat="1" ht="12.75"/>
    <row r="327" s="34" customFormat="1" ht="12.75"/>
    <row r="328" s="34" customFormat="1" ht="12.75"/>
    <row r="329" s="34" customFormat="1" ht="12.75"/>
    <row r="330" s="34" customFormat="1" ht="12.75"/>
    <row r="331" s="34" customFormat="1" ht="12.75"/>
    <row r="332" s="34" customFormat="1" ht="12.75"/>
    <row r="333" s="34" customFormat="1" ht="12.75"/>
    <row r="334" s="34" customFormat="1" ht="12.75"/>
    <row r="335" s="34" customFormat="1" ht="12.75"/>
    <row r="336" s="34" customFormat="1" ht="12.75"/>
    <row r="337" s="34" customFormat="1" ht="12.75"/>
    <row r="338" s="34" customFormat="1" ht="12.75"/>
    <row r="339" s="34" customFormat="1" ht="12.75"/>
    <row r="340" s="34" customFormat="1" ht="12.75"/>
    <row r="341" s="34" customFormat="1" ht="12.75"/>
    <row r="342" s="34" customFormat="1" ht="12.75"/>
    <row r="343" s="34" customFormat="1" ht="12.75"/>
    <row r="344" s="34" customFormat="1" ht="12.75"/>
    <row r="345" s="34" customFormat="1" ht="12.75"/>
    <row r="346" s="34" customFormat="1" ht="12.75"/>
    <row r="347" s="34" customFormat="1" ht="12.75"/>
    <row r="348" s="34" customFormat="1" ht="12.75"/>
    <row r="349" s="34" customFormat="1" ht="12.75"/>
    <row r="350" s="34" customFormat="1" ht="12.75"/>
    <row r="351" s="34" customFormat="1" ht="12.75"/>
    <row r="352" s="34" customFormat="1" ht="12.75"/>
    <row r="353" s="34" customFormat="1" ht="12.75"/>
    <row r="354" s="34" customFormat="1" ht="12.75"/>
    <row r="355" s="34" customFormat="1" ht="12.75"/>
    <row r="356" s="34" customFormat="1" ht="12.75"/>
    <row r="357" s="34" customFormat="1" ht="12.75"/>
    <row r="358" s="34" customFormat="1" ht="12.75"/>
    <row r="359" s="34" customFormat="1" ht="12.75"/>
    <row r="360" s="34" customFormat="1" ht="12.75"/>
    <row r="361" s="34" customFormat="1" ht="12.75"/>
    <row r="362" s="34" customFormat="1" ht="12.75"/>
    <row r="363" s="34" customFormat="1" ht="12.75"/>
    <row r="364" s="34" customFormat="1" ht="12.75"/>
    <row r="365" s="34" customFormat="1" ht="12.75"/>
    <row r="366" s="34" customFormat="1" ht="12.75"/>
    <row r="367" s="34" customFormat="1" ht="12.75"/>
    <row r="368" s="34" customFormat="1" ht="12.75"/>
    <row r="369" s="34" customFormat="1" ht="12.75"/>
    <row r="370" s="34" customFormat="1" ht="12.75"/>
    <row r="371" s="34" customFormat="1" ht="12.75"/>
    <row r="372" s="34" customFormat="1" ht="12.75"/>
    <row r="373" s="34" customFormat="1" ht="12.75"/>
    <row r="374" s="34" customFormat="1" ht="12.75"/>
    <row r="375" s="34" customFormat="1" ht="12.75"/>
    <row r="376" s="34" customFormat="1" ht="12.75"/>
    <row r="377" s="34" customFormat="1" ht="12.75"/>
    <row r="378" s="34" customFormat="1" ht="12.75"/>
    <row r="379" s="34" customFormat="1" ht="12.75"/>
    <row r="380" s="34" customFormat="1" ht="12.75"/>
    <row r="381" s="34" customFormat="1" ht="12.75"/>
    <row r="382" s="34" customFormat="1" ht="12.75"/>
    <row r="383" s="34" customFormat="1" ht="12.75"/>
    <row r="384" s="34" customFormat="1" ht="12.75"/>
    <row r="385" s="34" customFormat="1" ht="12.75"/>
    <row r="386" s="34" customFormat="1" ht="12.75"/>
    <row r="387" s="34" customFormat="1" ht="12.75"/>
    <row r="388" s="34" customFormat="1" ht="12.75"/>
    <row r="389" s="34" customFormat="1" ht="12.75"/>
    <row r="390" s="34" customFormat="1" ht="12.75"/>
    <row r="391" s="34" customFormat="1" ht="12.75"/>
    <row r="392" s="34" customFormat="1" ht="12.75"/>
    <row r="393" s="34" customFormat="1" ht="12.75"/>
    <row r="394" s="34" customFormat="1" ht="12.75"/>
    <row r="395" s="34" customFormat="1" ht="12.75"/>
    <row r="396" s="34" customFormat="1" ht="12.75"/>
    <row r="397" s="34" customFormat="1" ht="12.75"/>
    <row r="398" s="34" customFormat="1" ht="12.75"/>
    <row r="399" s="34" customFormat="1" ht="12.75"/>
    <row r="400" s="34" customFormat="1" ht="12.75"/>
    <row r="401" s="34" customFormat="1" ht="12.75"/>
    <row r="402" s="34" customFormat="1" ht="12.75"/>
    <row r="403" s="34" customFormat="1" ht="12.75"/>
    <row r="404" s="34" customFormat="1" ht="12.75"/>
    <row r="405" s="34" customFormat="1" ht="12.75"/>
    <row r="406" s="34" customFormat="1" ht="12.75"/>
    <row r="407" s="34" customFormat="1" ht="12.75"/>
    <row r="408" s="34" customFormat="1" ht="12.75"/>
    <row r="409" s="34" customFormat="1" ht="12.75"/>
    <row r="410" s="34" customFormat="1" ht="12.75"/>
    <row r="411" s="34" customFormat="1" ht="12.75"/>
    <row r="412" s="34" customFormat="1" ht="12.75"/>
    <row r="413" s="34" customFormat="1" ht="12.75"/>
    <row r="414" s="34" customFormat="1" ht="12.75"/>
    <row r="415" s="34" customFormat="1" ht="12.75"/>
    <row r="416" s="34" customFormat="1" ht="12.75"/>
    <row r="417" s="34" customFormat="1" ht="12.75"/>
    <row r="418" s="34" customFormat="1" ht="12.75"/>
    <row r="419" s="34" customFormat="1" ht="12.75"/>
    <row r="420" s="34" customFormat="1" ht="12.75"/>
    <row r="421" s="34" customFormat="1" ht="12.75"/>
    <row r="422" s="34" customFormat="1" ht="12.75"/>
    <row r="423" s="34" customFormat="1" ht="12.75"/>
    <row r="424" s="34" customFormat="1" ht="12.75"/>
    <row r="425" s="34" customFormat="1" ht="12.75"/>
    <row r="426" s="34" customFormat="1" ht="12.75"/>
    <row r="427" s="34" customFormat="1" ht="12.75"/>
    <row r="428" s="34" customFormat="1" ht="12.75"/>
    <row r="429" s="34" customFormat="1" ht="12.75"/>
    <row r="430" s="34" customFormat="1" ht="12.75"/>
    <row r="431" s="34" customFormat="1" ht="12.75"/>
    <row r="432" s="34" customFormat="1" ht="12.75"/>
    <row r="433" s="34" customFormat="1" ht="12.75"/>
    <row r="434" s="34" customFormat="1" ht="12.75"/>
    <row r="435" s="34" customFormat="1" ht="12.75"/>
    <row r="436" s="34" customFormat="1" ht="12.75"/>
    <row r="437" s="34" customFormat="1" ht="12.75"/>
    <row r="438" s="34" customFormat="1" ht="12.75"/>
    <row r="439" s="34" customFormat="1" ht="12.75"/>
    <row r="440" s="34" customFormat="1" ht="12.75"/>
    <row r="441" s="34" customFormat="1" ht="12.75"/>
    <row r="442" s="34" customFormat="1" ht="12.75"/>
    <row r="443" s="34" customFormat="1" ht="12.75"/>
    <row r="444" s="34" customFormat="1" ht="12.75"/>
    <row r="445" s="34" customFormat="1" ht="12.75"/>
    <row r="446" s="34" customFormat="1" ht="12.75"/>
    <row r="447" s="34" customFormat="1" ht="12.75"/>
    <row r="448" s="34" customFormat="1" ht="12.75"/>
    <row r="449" s="34" customFormat="1" ht="12.75"/>
    <row r="450" s="34" customFormat="1" ht="12.75"/>
    <row r="451" s="34" customFormat="1" ht="12.75"/>
    <row r="452" s="34" customFormat="1" ht="12.75"/>
    <row r="453" s="34" customFormat="1" ht="12.75"/>
    <row r="454" s="34" customFormat="1" ht="12.75"/>
    <row r="455" s="34" customFormat="1" ht="12.75"/>
    <row r="456" s="34" customFormat="1" ht="12.75"/>
    <row r="457" s="34" customFormat="1" ht="12.75"/>
    <row r="458" s="34" customFormat="1" ht="12.75"/>
    <row r="459" s="34" customFormat="1" ht="12.75"/>
    <row r="460" s="34" customFormat="1" ht="12.75"/>
    <row r="461" s="34" customFormat="1" ht="12.75"/>
    <row r="462" s="34" customFormat="1" ht="12.75"/>
    <row r="463" s="34" customFormat="1" ht="12.75"/>
    <row r="464" s="34" customFormat="1" ht="12.75"/>
    <row r="465" s="34" customFormat="1" ht="12.75"/>
    <row r="466" s="34" customFormat="1" ht="12.75"/>
    <row r="467" s="34" customFormat="1" ht="12.75"/>
    <row r="468" s="34" customFormat="1" ht="12.75"/>
    <row r="469" s="34" customFormat="1" ht="12.75"/>
    <row r="470" s="34" customFormat="1" ht="12.75"/>
    <row r="471" s="34" customFormat="1" ht="12.75"/>
    <row r="472" s="34" customFormat="1" ht="12.75"/>
    <row r="473" s="34" customFormat="1" ht="12.75"/>
    <row r="474" s="34" customFormat="1" ht="12.75"/>
    <row r="475" s="34" customFormat="1" ht="12.75"/>
    <row r="476" s="34" customFormat="1" ht="12.75"/>
    <row r="477" s="34" customFormat="1" ht="12.75"/>
    <row r="478" s="34" customFormat="1" ht="12.75"/>
    <row r="479" s="34" customFormat="1" ht="12.75"/>
    <row r="480" s="34" customFormat="1" ht="12.75"/>
    <row r="481" s="34" customFormat="1" ht="12.75"/>
    <row r="482" s="34" customFormat="1" ht="12.75"/>
    <row r="483" s="34" customFormat="1" ht="12.75"/>
    <row r="484" s="34" customFormat="1" ht="12.75"/>
    <row r="485" s="34" customFormat="1" ht="12.75"/>
    <row r="486" s="34" customFormat="1" ht="12.75"/>
    <row r="487" s="34" customFormat="1" ht="12.75"/>
    <row r="488" s="34" customFormat="1" ht="12.75"/>
    <row r="489" s="34" customFormat="1" ht="12.75"/>
    <row r="490" s="34" customFormat="1" ht="12.75"/>
    <row r="491" s="34" customFormat="1" ht="12.75"/>
    <row r="492" s="34" customFormat="1" ht="12.75"/>
    <row r="493" s="34" customFormat="1" ht="12.75"/>
    <row r="494" s="34" customFormat="1" ht="12.75"/>
    <row r="495" s="34" customFormat="1" ht="12.75"/>
    <row r="496" s="34" customFormat="1" ht="12.75"/>
    <row r="497" s="34" customFormat="1" ht="12.75"/>
    <row r="498" s="34" customFormat="1" ht="12.75"/>
    <row r="499" s="34" customFormat="1" ht="12.75"/>
    <row r="500" s="34" customFormat="1" ht="12.75"/>
    <row r="501" s="34" customFormat="1" ht="12.75"/>
    <row r="502" s="34" customFormat="1" ht="12.75"/>
    <row r="503" s="34" customFormat="1" ht="12.75"/>
    <row r="504" s="34" customFormat="1" ht="12.75"/>
    <row r="505" s="34" customFormat="1" ht="12.75"/>
    <row r="506" s="34" customFormat="1" ht="12.75"/>
    <row r="507" s="34" customFormat="1" ht="12.75"/>
    <row r="508" s="34" customFormat="1" ht="12.75"/>
    <row r="509" s="34" customFormat="1" ht="12.75"/>
    <row r="510" s="34" customFormat="1" ht="12.75"/>
    <row r="511" s="34" customFormat="1" ht="12.75"/>
    <row r="512" s="34" customFormat="1" ht="12.75"/>
    <row r="513" s="34" customFormat="1" ht="12.75"/>
    <row r="514" s="34" customFormat="1" ht="12.75"/>
    <row r="515" s="34" customFormat="1" ht="12.75"/>
    <row r="516" s="34" customFormat="1" ht="12.75"/>
    <row r="517" s="34" customFormat="1" ht="12.75"/>
    <row r="518" s="34" customFormat="1" ht="12.75"/>
    <row r="519" s="34" customFormat="1" ht="12.75"/>
    <row r="520" s="34" customFormat="1" ht="12.75"/>
    <row r="521" s="34" customFormat="1" ht="12.75"/>
    <row r="522" s="34" customFormat="1" ht="12.75"/>
    <row r="523" s="34" customFormat="1" ht="12.75"/>
    <row r="524" s="34" customFormat="1" ht="12.75"/>
    <row r="525" s="34" customFormat="1" ht="12.75"/>
    <row r="526" s="34" customFormat="1" ht="12.75"/>
    <row r="527" s="34" customFormat="1" ht="12.75"/>
    <row r="528" s="34" customFormat="1" ht="12.75"/>
    <row r="529" s="34" customFormat="1" ht="12.75"/>
    <row r="530" s="34" customFormat="1" ht="12.75"/>
    <row r="531" s="34" customFormat="1" ht="12.75"/>
    <row r="532" s="34" customFormat="1" ht="12.75"/>
    <row r="533" s="34" customFormat="1" ht="12.75"/>
    <row r="534" s="34" customFormat="1" ht="12.75"/>
    <row r="535" s="34" customFormat="1" ht="12.75"/>
    <row r="536" s="34" customFormat="1" ht="12.75"/>
    <row r="537" s="34" customFormat="1" ht="12.75"/>
    <row r="538" s="34" customFormat="1" ht="12.75"/>
    <row r="539" s="34" customFormat="1" ht="12.75"/>
    <row r="540" s="34" customFormat="1" ht="12.75"/>
    <row r="541" s="34" customFormat="1" ht="12.75"/>
    <row r="542" s="34" customFormat="1" ht="12.75"/>
    <row r="543" s="34" customFormat="1" ht="12.75"/>
    <row r="544" s="34" customFormat="1" ht="12.75"/>
    <row r="545" s="34" customFormat="1" ht="12.75"/>
    <row r="546" s="34" customFormat="1" ht="12.75"/>
    <row r="547" s="34" customFormat="1" ht="12.75"/>
    <row r="548" s="34" customFormat="1" ht="12.75"/>
    <row r="549" s="34" customFormat="1" ht="12.75"/>
    <row r="550" s="34" customFormat="1" ht="12.75"/>
    <row r="551" s="34" customFormat="1" ht="12.75"/>
    <row r="552" s="34" customFormat="1" ht="12.75"/>
    <row r="553" s="34" customFormat="1" ht="12.75"/>
    <row r="554" s="34" customFormat="1" ht="12.75"/>
    <row r="555" s="34" customFormat="1" ht="12.75"/>
    <row r="556" s="34" customFormat="1" ht="12.75"/>
    <row r="557" s="34" customFormat="1" ht="12.75"/>
    <row r="558" s="34" customFormat="1" ht="12.75"/>
    <row r="559" s="34" customFormat="1" ht="12.75"/>
    <row r="560" s="34" customFormat="1" ht="12.75"/>
    <row r="561" s="34" customFormat="1" ht="12.75"/>
    <row r="562" s="34" customFormat="1" ht="12.75"/>
    <row r="563" s="34" customFormat="1" ht="12.75"/>
    <row r="564" s="34" customFormat="1" ht="12.75"/>
    <row r="565" s="34" customFormat="1" ht="12.75"/>
    <row r="566" s="34" customFormat="1" ht="12.75"/>
    <row r="567" s="34" customFormat="1" ht="12.75"/>
    <row r="568" s="34" customFormat="1" ht="12.75"/>
    <row r="569" s="34" customFormat="1" ht="12.75"/>
    <row r="570" s="34" customFormat="1" ht="12.75"/>
    <row r="571" s="34" customFormat="1" ht="12.75"/>
    <row r="572" s="34" customFormat="1" ht="12.75"/>
    <row r="573" s="34" customFormat="1" ht="12.75"/>
    <row r="574" s="34" customFormat="1" ht="12.75"/>
    <row r="575" s="34" customFormat="1" ht="12.75"/>
    <row r="576" s="34" customFormat="1" ht="12.75"/>
    <row r="577" s="34" customFormat="1" ht="12.75"/>
    <row r="578" s="34" customFormat="1" ht="12.75"/>
    <row r="579" s="34" customFormat="1" ht="12.75"/>
    <row r="580" s="34" customFormat="1" ht="12.75"/>
    <row r="581" s="34" customFormat="1" ht="12.75"/>
    <row r="582" s="34" customFormat="1" ht="12.75"/>
    <row r="583" s="34" customFormat="1" ht="12.75"/>
    <row r="584" s="34" customFormat="1" ht="12.75"/>
    <row r="585" s="34" customFormat="1" ht="12.75"/>
    <row r="586" s="34" customFormat="1" ht="12.75"/>
    <row r="587" s="34" customFormat="1" ht="12.75"/>
    <row r="588" s="34" customFormat="1" ht="12.75"/>
    <row r="589" s="34" customFormat="1" ht="12.75"/>
    <row r="590" s="34" customFormat="1" ht="12.75"/>
    <row r="591" s="34" customFormat="1" ht="12.75"/>
    <row r="592" s="34" customFormat="1" ht="12.75"/>
    <row r="593" s="34" customFormat="1" ht="12.75"/>
    <row r="594" s="34" customFormat="1" ht="12.75"/>
    <row r="595" s="34" customFormat="1" ht="12.75"/>
    <row r="596" s="34" customFormat="1" ht="12.75"/>
    <row r="597" s="34" customFormat="1" ht="12.75"/>
    <row r="598" s="34" customFormat="1" ht="12.75"/>
    <row r="599" s="34" customFormat="1" ht="12.75"/>
    <row r="600" s="34" customFormat="1" ht="12.75"/>
    <row r="601" s="34" customFormat="1" ht="12.75"/>
    <row r="602" s="34" customFormat="1" ht="12.75"/>
    <row r="603" s="34" customFormat="1" ht="12.75"/>
    <row r="604" s="34" customFormat="1" ht="12.75"/>
    <row r="605" s="34" customFormat="1" ht="12.75"/>
    <row r="606" s="34" customFormat="1" ht="12.75"/>
    <row r="607" s="34" customFormat="1" ht="12.75"/>
    <row r="608" s="34" customFormat="1" ht="12.75"/>
    <row r="609" s="34" customFormat="1" ht="12.75"/>
    <row r="610" s="34" customFormat="1" ht="12.75"/>
    <row r="611" s="34" customFormat="1" ht="12.75"/>
    <row r="612" s="34" customFormat="1" ht="12.75"/>
    <row r="613" s="34" customFormat="1" ht="12.75"/>
    <row r="614" s="34" customFormat="1" ht="12.75"/>
    <row r="615" s="34" customFormat="1" ht="12.75"/>
    <row r="616" s="34" customFormat="1" ht="12.75"/>
    <row r="617" s="34" customFormat="1" ht="12.75"/>
    <row r="618" s="34" customFormat="1" ht="12.75"/>
    <row r="619" s="34" customFormat="1" ht="12.75"/>
    <row r="620" s="34" customFormat="1" ht="12.75"/>
    <row r="621" s="34" customFormat="1" ht="12.75"/>
    <row r="622" s="34" customFormat="1" ht="12.75"/>
    <row r="623" s="34" customFormat="1" ht="12.75"/>
    <row r="624" s="34" customFormat="1" ht="12.75"/>
    <row r="625" s="34" customFormat="1" ht="12.75"/>
    <row r="626" s="34" customFormat="1" ht="12.75"/>
    <row r="627" s="34" customFormat="1" ht="12.75"/>
    <row r="628" s="34" customFormat="1" ht="12.75"/>
    <row r="629" s="34" customFormat="1" ht="12.75"/>
    <row r="630" s="34" customFormat="1" ht="12.75"/>
    <row r="631" s="34" customFormat="1" ht="12.75"/>
    <row r="632" s="34" customFormat="1" ht="12.75"/>
    <row r="633" s="34" customFormat="1" ht="12.75"/>
    <row r="634" s="34" customFormat="1" ht="12.75"/>
    <row r="635" s="34" customFormat="1" ht="12.75"/>
    <row r="636" s="34" customFormat="1" ht="12.75"/>
    <row r="637" s="34" customFormat="1" ht="12.75"/>
    <row r="638" s="34" customFormat="1" ht="12.75"/>
    <row r="639" s="34" customFormat="1" ht="12.75"/>
    <row r="640" s="34" customFormat="1" ht="12.75"/>
    <row r="641" s="34" customFormat="1" ht="12.75"/>
    <row r="642" s="34" customFormat="1" ht="12.75"/>
    <row r="643" s="34" customFormat="1" ht="12.75"/>
    <row r="644" s="34" customFormat="1" ht="12.75"/>
    <row r="645" s="34" customFormat="1" ht="12.75"/>
    <row r="646" s="34" customFormat="1" ht="12.75"/>
    <row r="647" s="34" customFormat="1" ht="12.75"/>
    <row r="648" s="34" customFormat="1" ht="12.75"/>
    <row r="649" s="34" customFormat="1" ht="12.75"/>
    <row r="650" s="34" customFormat="1" ht="12.75"/>
    <row r="651" s="34" customFormat="1" ht="12.75"/>
    <row r="652" s="34" customFormat="1" ht="12.75"/>
    <row r="653" s="34" customFormat="1" ht="12.75"/>
    <row r="654" s="34" customFormat="1" ht="12.75"/>
    <row r="655" s="34" customFormat="1" ht="12.75"/>
    <row r="656" s="34" customFormat="1" ht="12.75"/>
    <row r="657" s="34" customFormat="1" ht="12.75"/>
    <row r="658" s="34" customFormat="1" ht="12.75"/>
    <row r="659" s="34" customFormat="1" ht="12.75"/>
    <row r="660" s="34" customFormat="1" ht="12.75"/>
    <row r="661" s="34" customFormat="1" ht="12.75"/>
    <row r="662" s="34" customFormat="1" ht="12.75"/>
    <row r="663" s="34" customFormat="1" ht="12.75"/>
    <row r="664" s="34" customFormat="1" ht="12.75"/>
    <row r="665" s="34" customFormat="1" ht="12.75"/>
    <row r="666" s="34" customFormat="1" ht="12.75"/>
    <row r="667" s="34" customFormat="1" ht="12.75"/>
    <row r="668" s="34" customFormat="1" ht="12.75"/>
    <row r="669" s="34" customFormat="1" ht="12.75"/>
    <row r="670" s="34" customFormat="1" ht="12.75"/>
    <row r="671" s="34" customFormat="1" ht="12.75"/>
    <row r="672" s="34" customFormat="1" ht="12.75"/>
    <row r="673" s="34" customFormat="1" ht="12.75"/>
    <row r="674" s="34" customFormat="1" ht="12.75"/>
    <row r="675" s="34" customFormat="1" ht="12.75"/>
    <row r="676" s="34" customFormat="1" ht="12.75"/>
    <row r="677" s="34" customFormat="1" ht="12.75"/>
    <row r="678" s="34" customFormat="1" ht="12.75"/>
    <row r="679" s="34" customFormat="1" ht="12.75"/>
    <row r="680" s="34" customFormat="1" ht="12.75"/>
    <row r="681" s="34" customFormat="1" ht="12.75"/>
    <row r="682" s="34" customFormat="1" ht="12.75"/>
    <row r="683" s="34" customFormat="1" ht="12.75"/>
    <row r="684" s="34" customFormat="1" ht="12.75"/>
    <row r="685" s="34" customFormat="1" ht="12.75"/>
    <row r="686" s="34" customFormat="1" ht="12.75"/>
    <row r="687" s="34" customFormat="1" ht="12.75"/>
    <row r="688" s="34" customFormat="1" ht="12.75"/>
    <row r="689" s="34" customFormat="1" ht="12.75"/>
    <row r="690" s="34" customFormat="1" ht="12.75"/>
    <row r="691" s="34" customFormat="1" ht="12.75"/>
    <row r="692" s="34" customFormat="1" ht="12.75"/>
    <row r="693" s="34" customFormat="1" ht="12.75"/>
    <row r="694" s="34" customFormat="1" ht="12.75"/>
    <row r="695" s="34" customFormat="1" ht="12.75"/>
    <row r="696" s="34" customFormat="1" ht="12.75"/>
    <row r="697" s="34" customFormat="1" ht="12.75"/>
    <row r="698" s="34" customFormat="1" ht="12.75"/>
    <row r="699" s="34" customFormat="1" ht="12.75"/>
    <row r="700" s="34" customFormat="1" ht="12.75"/>
    <row r="701" s="34" customFormat="1" ht="12.75"/>
    <row r="702" s="34" customFormat="1" ht="12.75"/>
    <row r="703" s="34" customFormat="1" ht="12.75"/>
    <row r="704" s="34" customFormat="1" ht="12.75"/>
    <row r="705" s="34" customFormat="1" ht="12.75"/>
    <row r="706" s="34" customFormat="1" ht="12.75"/>
    <row r="707" s="34" customFormat="1" ht="12.75"/>
    <row r="708" s="34" customFormat="1" ht="12.75"/>
    <row r="709" s="34" customFormat="1" ht="12.75"/>
    <row r="710" s="34" customFormat="1" ht="12.75"/>
    <row r="711" s="34" customFormat="1" ht="12.75"/>
    <row r="712" s="34" customFormat="1" ht="12.75"/>
    <row r="713" s="34" customFormat="1" ht="12.75"/>
    <row r="714" s="34" customFormat="1" ht="12.75"/>
    <row r="715" s="34" customFormat="1" ht="12.75"/>
    <row r="716" s="34" customFormat="1" ht="12.75"/>
    <row r="717" s="34" customFormat="1" ht="12.75"/>
    <row r="718" s="34" customFormat="1" ht="12.75"/>
    <row r="719" s="34" customFormat="1" ht="12.75"/>
    <row r="720" s="34" customFormat="1" ht="12.75"/>
    <row r="721" s="34" customFormat="1" ht="12.75"/>
    <row r="722" s="34" customFormat="1" ht="12.75"/>
    <row r="723" s="34" customFormat="1" ht="12.75"/>
    <row r="724" s="34" customFormat="1" ht="12.75"/>
    <row r="725" s="34" customFormat="1" ht="12.75"/>
    <row r="726" s="34" customFormat="1" ht="12.75"/>
    <row r="727" s="34" customFormat="1" ht="12.75"/>
    <row r="728" s="34" customFormat="1" ht="12.75"/>
    <row r="729" s="34" customFormat="1" ht="12.75"/>
    <row r="730" s="34" customFormat="1" ht="12.75"/>
    <row r="731" s="34" customFormat="1" ht="12.75"/>
    <row r="732" s="34" customFormat="1" ht="12.75"/>
    <row r="733" s="34" customFormat="1" ht="12.75"/>
    <row r="734" s="34" customFormat="1" ht="12.75"/>
    <row r="735" s="34" customFormat="1" ht="12.75"/>
    <row r="736" s="34" customFormat="1" ht="12.75"/>
    <row r="737" s="34" customFormat="1" ht="12.75"/>
    <row r="738" s="34" customFormat="1" ht="12.75"/>
    <row r="739" s="34" customFormat="1" ht="12.75"/>
    <row r="740" s="34" customFormat="1" ht="12.75"/>
    <row r="741" s="34" customFormat="1" ht="12.75"/>
    <row r="742" s="34" customFormat="1" ht="12.75"/>
    <row r="743" s="34" customFormat="1" ht="12.75"/>
    <row r="744" s="34" customFormat="1" ht="12.75"/>
    <row r="745" s="34" customFormat="1" ht="12.75"/>
    <row r="746" s="34" customFormat="1" ht="12.75"/>
    <row r="747" s="34" customFormat="1" ht="12.75"/>
    <row r="748" s="34" customFormat="1" ht="12.75"/>
    <row r="749" s="34" customFormat="1" ht="12.75"/>
    <row r="750" s="34" customFormat="1" ht="12.75"/>
    <row r="751" s="34" customFormat="1" ht="12.75"/>
    <row r="752" s="34" customFormat="1" ht="12.75"/>
    <row r="753" s="34" customFormat="1" ht="12.75"/>
    <row r="754" s="34" customFormat="1" ht="12.75"/>
    <row r="755" s="34" customFormat="1" ht="12.75"/>
    <row r="756" s="34" customFormat="1" ht="12.75"/>
    <row r="757" s="34" customFormat="1" ht="12.75"/>
    <row r="758" s="34" customFormat="1" ht="12.75"/>
    <row r="759" s="34" customFormat="1" ht="12.75"/>
    <row r="760" s="34" customFormat="1" ht="12.75"/>
    <row r="761" s="34" customFormat="1" ht="12.75"/>
    <row r="762" s="34" customFormat="1" ht="12.75"/>
    <row r="763" s="34" customFormat="1" ht="12.75"/>
    <row r="764" s="34" customFormat="1" ht="12.75"/>
    <row r="765" s="34" customFormat="1" ht="12.75"/>
    <row r="766" s="34" customFormat="1" ht="12.75"/>
    <row r="767" s="34" customFormat="1" ht="12.75"/>
    <row r="768" s="34" customFormat="1" ht="12.75"/>
    <row r="769" s="34" customFormat="1" ht="12.75"/>
    <row r="770" s="34" customFormat="1" ht="12.75"/>
    <row r="771" s="34" customFormat="1" ht="12.75"/>
    <row r="772" s="34" customFormat="1" ht="12.75"/>
    <row r="773" s="34" customFormat="1" ht="12.75"/>
    <row r="774" s="34" customFormat="1" ht="12.75"/>
    <row r="775" s="34" customFormat="1" ht="12.75"/>
    <row r="776" s="34" customFormat="1" ht="12.75"/>
    <row r="777" s="34" customFormat="1" ht="12.75"/>
    <row r="778" s="34" customFormat="1" ht="12.75"/>
    <row r="779" s="34" customFormat="1" ht="12.75"/>
    <row r="780" s="34" customFormat="1" ht="12.75"/>
    <row r="781" s="34" customFormat="1" ht="12.75"/>
    <row r="782" s="34" customFormat="1" ht="12.75"/>
    <row r="783" s="34" customFormat="1" ht="12.75"/>
    <row r="784" s="34" customFormat="1" ht="12.75"/>
    <row r="785" s="34" customFormat="1" ht="12.75"/>
    <row r="786" s="34" customFormat="1" ht="12.75"/>
    <row r="787" s="34" customFormat="1" ht="12.75"/>
    <row r="788" s="34" customFormat="1" ht="12.75"/>
    <row r="789" s="34" customFormat="1" ht="12.75"/>
    <row r="790" s="34" customFormat="1" ht="12.75"/>
    <row r="791" s="34" customFormat="1" ht="12.75"/>
    <row r="792" s="34" customFormat="1" ht="12.75"/>
    <row r="793" s="34" customFormat="1" ht="12.75"/>
    <row r="794" s="34" customFormat="1" ht="12.75"/>
    <row r="795" s="34" customFormat="1" ht="12.75"/>
    <row r="796" s="34" customFormat="1" ht="12.75"/>
    <row r="797" s="34" customFormat="1" ht="12.75"/>
    <row r="798" s="34" customFormat="1" ht="12.75"/>
    <row r="799" s="34" customFormat="1" ht="12.75"/>
    <row r="800" s="34" customFormat="1" ht="12.75"/>
    <row r="801" s="34" customFormat="1" ht="12.75"/>
    <row r="802" s="34" customFormat="1" ht="12.75"/>
    <row r="803" s="34" customFormat="1" ht="12.75"/>
    <row r="804" s="34" customFormat="1" ht="12.75"/>
    <row r="805" s="34" customFormat="1" ht="12.75"/>
    <row r="806" s="34" customFormat="1" ht="12.75"/>
    <row r="807" s="34" customFormat="1" ht="12.75"/>
    <row r="808" s="34" customFormat="1" ht="12.75"/>
    <row r="809" s="34" customFormat="1" ht="12.75"/>
    <row r="810" s="34" customFormat="1" ht="12.75"/>
    <row r="811" s="34" customFormat="1" ht="12.75"/>
    <row r="812" s="34" customFormat="1" ht="12.75"/>
    <row r="813" s="34" customFormat="1" ht="12.75"/>
    <row r="814" s="34" customFormat="1" ht="12.75"/>
    <row r="815" s="34" customFormat="1" ht="12.75"/>
    <row r="816" s="34" customFormat="1" ht="12.75"/>
    <row r="817" s="34" customFormat="1" ht="12.75"/>
    <row r="818" s="34" customFormat="1" ht="12.75"/>
    <row r="819" s="34" customFormat="1" ht="12.75"/>
    <row r="820" s="34" customFormat="1" ht="12.75"/>
    <row r="821" s="34" customFormat="1" ht="12.75"/>
    <row r="822" s="34" customFormat="1" ht="12.75"/>
    <row r="823" s="34" customFormat="1" ht="12.75"/>
    <row r="824" s="34" customFormat="1" ht="12.75"/>
    <row r="825" s="34" customFormat="1" ht="12.75"/>
    <row r="826" s="34" customFormat="1" ht="12.75"/>
    <row r="827" s="34" customFormat="1" ht="12.75"/>
    <row r="828" s="34" customFormat="1" ht="12.75"/>
    <row r="829" s="34" customFormat="1" ht="12.75"/>
    <row r="830" s="34" customFormat="1" ht="12.75"/>
    <row r="831" s="34" customFormat="1" ht="12.75"/>
    <row r="832" s="34" customFormat="1" ht="12.75"/>
    <row r="833" s="34" customFormat="1" ht="12.75"/>
    <row r="834" s="34" customFormat="1" ht="12.75"/>
    <row r="835" s="34" customFormat="1" ht="12.75"/>
    <row r="836" s="34" customFormat="1" ht="12.75"/>
    <row r="837" s="34" customFormat="1" ht="12.75"/>
    <row r="838" s="34" customFormat="1" ht="12.75"/>
    <row r="839" s="34" customFormat="1" ht="12.75"/>
    <row r="840" s="34" customFormat="1" ht="12.75"/>
    <row r="841" s="34" customFormat="1" ht="12.75"/>
    <row r="842" s="34" customFormat="1" ht="12.75"/>
    <row r="843" s="34" customFormat="1" ht="12.75"/>
    <row r="844" s="34" customFormat="1" ht="12.75"/>
    <row r="845" s="34" customFormat="1" ht="12.75"/>
    <row r="846" s="34" customFormat="1" ht="12.75"/>
    <row r="847" s="34" customFormat="1" ht="12.75"/>
    <row r="848" s="34" customFormat="1" ht="12.75"/>
    <row r="849" s="34" customFormat="1" ht="12.75"/>
    <row r="850" s="34" customFormat="1" ht="12.75"/>
    <row r="851" s="34" customFormat="1" ht="12.75"/>
    <row r="852" s="34" customFormat="1" ht="12.75"/>
    <row r="853" s="34" customFormat="1" ht="12.75"/>
    <row r="854" s="34" customFormat="1" ht="12.75"/>
    <row r="855" s="34" customFormat="1" ht="12.75"/>
    <row r="856" s="34" customFormat="1" ht="12.75"/>
    <row r="857" s="34" customFormat="1" ht="12.75"/>
    <row r="858" s="34" customFormat="1" ht="12.75"/>
    <row r="859" s="34" customFormat="1" ht="12.75"/>
    <row r="860" s="34" customFormat="1" ht="12.75"/>
    <row r="861" s="34" customFormat="1" ht="12.75"/>
    <row r="862" s="34" customFormat="1" ht="12.75"/>
    <row r="863" s="34" customFormat="1" ht="12.75"/>
    <row r="864" s="34" customFormat="1" ht="12.75"/>
    <row r="865" s="34" customFormat="1" ht="12.75"/>
    <row r="866" s="34" customFormat="1" ht="12.75"/>
    <row r="867" s="34" customFormat="1" ht="12.75"/>
    <row r="868" s="34" customFormat="1" ht="12.75"/>
    <row r="869" s="34" customFormat="1" ht="12.75"/>
    <row r="870" s="34" customFormat="1" ht="12.75"/>
    <row r="871" s="34" customFormat="1" ht="12.75"/>
    <row r="872" s="34" customFormat="1" ht="12.75"/>
    <row r="873" s="34" customFormat="1" ht="12.75"/>
    <row r="874" s="34" customFormat="1" ht="12.75"/>
    <row r="875" s="34" customFormat="1" ht="12.75"/>
    <row r="876" s="34" customFormat="1" ht="12.75"/>
    <row r="877" s="34" customFormat="1" ht="12.75"/>
    <row r="878" s="34" customFormat="1" ht="12.75"/>
    <row r="879" s="34" customFormat="1" ht="12.75"/>
    <row r="880" s="34" customFormat="1" ht="12.75"/>
    <row r="881" s="34" customFormat="1" ht="12.75"/>
    <row r="882" s="34" customFormat="1" ht="12.75"/>
    <row r="883" s="34" customFormat="1" ht="12.75"/>
    <row r="884" s="34" customFormat="1" ht="12.75"/>
    <row r="885" s="34" customFormat="1" ht="12.75"/>
    <row r="886" s="34" customFormat="1" ht="12.75"/>
    <row r="887" s="34" customFormat="1" ht="12.75"/>
    <row r="888" s="34" customFormat="1" ht="12.75"/>
    <row r="889" s="34" customFormat="1" ht="12.75"/>
    <row r="890" s="34" customFormat="1" ht="12.75"/>
    <row r="891" s="34" customFormat="1" ht="12.75"/>
    <row r="892" s="34" customFormat="1" ht="12.75"/>
    <row r="893" s="34" customFormat="1" ht="12.75"/>
    <row r="894" s="34" customFormat="1" ht="12.75"/>
    <row r="895" s="34" customFormat="1" ht="12.75"/>
    <row r="896" s="34" customFormat="1" ht="12.75"/>
    <row r="897" s="34" customFormat="1" ht="12.75"/>
    <row r="898" s="34" customFormat="1" ht="12.75"/>
    <row r="899" s="34" customFormat="1" ht="12.75"/>
    <row r="900" s="34" customFormat="1" ht="12.75"/>
    <row r="901" s="34" customFormat="1" ht="12.75"/>
    <row r="902" s="34" customFormat="1" ht="12.75"/>
    <row r="903" s="34" customFormat="1" ht="12.75"/>
    <row r="904" s="34" customFormat="1" ht="12.75"/>
    <row r="905" s="34" customFormat="1" ht="12.75"/>
    <row r="906" s="34" customFormat="1" ht="12.75"/>
    <row r="907" s="34" customFormat="1" ht="12.75"/>
    <row r="908" s="34" customFormat="1" ht="12.75"/>
    <row r="909" s="34" customFormat="1" ht="12.75"/>
    <row r="910" s="34" customFormat="1" ht="12.75"/>
    <row r="911" s="34" customFormat="1" ht="12.75"/>
    <row r="912" s="34" customFormat="1" ht="12.75"/>
    <row r="913" s="34" customFormat="1" ht="12.75"/>
    <row r="914" s="34" customFormat="1" ht="12.75"/>
    <row r="915" s="34" customFormat="1" ht="12.75"/>
    <row r="916" s="34" customFormat="1" ht="12.75"/>
    <row r="917" s="34" customFormat="1" ht="12.75"/>
    <row r="918" s="34" customFormat="1" ht="12.75"/>
    <row r="919" s="34" customFormat="1" ht="12.75"/>
    <row r="920" s="34" customFormat="1" ht="12.75"/>
    <row r="921" s="34" customFormat="1" ht="12.75"/>
    <row r="922" s="34" customFormat="1" ht="12.75"/>
    <row r="923" s="34" customFormat="1" ht="12.75"/>
    <row r="924" s="34" customFormat="1" ht="12.75"/>
    <row r="925" s="34" customFormat="1" ht="12.75"/>
    <row r="926" s="34" customFormat="1" ht="12.75"/>
    <row r="927" s="34" customFormat="1" ht="12.75"/>
    <row r="928" s="34" customFormat="1" ht="12.75"/>
    <row r="929" s="34" customFormat="1" ht="12.75"/>
    <row r="930" s="34" customFormat="1" ht="12.75"/>
    <row r="931" s="34" customFormat="1" ht="12.75"/>
    <row r="932" s="34" customFormat="1" ht="12.75"/>
    <row r="933" s="34" customFormat="1" ht="12.75"/>
    <row r="934" s="34" customFormat="1" ht="12.75"/>
    <row r="935" s="34" customFormat="1" ht="12.75"/>
    <row r="936" s="34" customFormat="1" ht="12.75"/>
    <row r="937" s="34" customFormat="1" ht="12.75"/>
    <row r="938" s="34" customFormat="1" ht="12.75"/>
    <row r="939" s="34" customFormat="1" ht="12.75"/>
    <row r="940" s="34" customFormat="1" ht="12.75"/>
    <row r="941" s="34" customFormat="1" ht="12.75"/>
    <row r="942" s="34" customFormat="1" ht="12.75"/>
    <row r="943" s="34" customFormat="1" ht="12.75"/>
    <row r="944" s="34" customFormat="1" ht="12.75"/>
    <row r="945" s="34" customFormat="1" ht="12.75"/>
    <row r="946" s="34" customFormat="1" ht="12.75"/>
    <row r="947" s="34" customFormat="1" ht="12.75"/>
    <row r="948" s="34" customFormat="1" ht="12.75"/>
    <row r="949" s="34" customFormat="1" ht="12.75"/>
    <row r="950" s="34" customFormat="1" ht="12.75"/>
    <row r="951" s="34" customFormat="1" ht="12.75"/>
    <row r="952" s="34" customFormat="1" ht="12.75"/>
    <row r="953" s="34" customFormat="1" ht="12.75"/>
    <row r="954" s="34" customFormat="1" ht="12.75"/>
    <row r="955" s="34" customFormat="1" ht="12.75"/>
    <row r="956" s="34" customFormat="1" ht="12.75"/>
    <row r="957" s="34" customFormat="1" ht="12.75"/>
    <row r="958" s="34" customFormat="1" ht="12.75"/>
    <row r="959" s="34" customFormat="1" ht="12.75"/>
    <row r="960" s="34" customFormat="1" ht="12.75"/>
    <row r="961" s="34" customFormat="1" ht="12.75"/>
    <row r="962" s="34" customFormat="1" ht="12.75"/>
    <row r="963" s="34" customFormat="1" ht="12.75"/>
    <row r="964" s="34" customFormat="1" ht="12.75"/>
    <row r="965" s="34" customFormat="1" ht="12.75"/>
    <row r="966" s="34" customFormat="1" ht="12.75"/>
    <row r="967" s="34" customFormat="1" ht="12.75"/>
    <row r="968" s="34" customFormat="1" ht="12.75"/>
    <row r="969" s="34" customFormat="1" ht="12.75"/>
    <row r="970" s="34" customFormat="1" ht="12.75"/>
    <row r="971" s="34" customFormat="1" ht="12.75"/>
    <row r="972" s="34" customFormat="1" ht="12.75"/>
    <row r="973" s="34" customFormat="1" ht="12.75"/>
    <row r="974" s="34" customFormat="1" ht="12.75"/>
    <row r="975" s="34" customFormat="1" ht="12.75"/>
    <row r="976" s="34" customFormat="1" ht="12.75"/>
    <row r="977" s="34" customFormat="1" ht="12.75"/>
    <row r="978" s="34" customFormat="1" ht="12.75"/>
    <row r="979" s="34" customFormat="1" ht="12.75"/>
    <row r="980" s="34" customFormat="1" ht="12.75"/>
    <row r="981" s="34" customFormat="1" ht="12.75"/>
    <row r="982" s="34" customFormat="1" ht="12.75"/>
    <row r="983" s="34" customFormat="1" ht="12.75"/>
    <row r="984" s="34" customFormat="1" ht="12.75"/>
    <row r="985" s="34" customFormat="1" ht="12.75"/>
    <row r="986" s="34" customFormat="1" ht="12.75"/>
    <row r="987" s="34" customFormat="1" ht="12.75"/>
    <row r="988" s="34" customFormat="1" ht="12.75"/>
    <row r="989" s="34" customFormat="1" ht="12.75"/>
    <row r="990" s="34" customFormat="1" ht="12.75"/>
    <row r="991" s="34" customFormat="1" ht="12.75"/>
    <row r="992" s="34" customFormat="1" ht="12.75"/>
    <row r="993" s="34" customFormat="1" ht="12.75"/>
    <row r="994" s="34" customFormat="1" ht="12.75"/>
    <row r="995" s="34" customFormat="1" ht="12.75"/>
    <row r="996" s="34" customFormat="1" ht="12.75"/>
    <row r="997" s="34" customFormat="1" ht="12.75"/>
    <row r="998" s="34" customFormat="1" ht="12.75"/>
    <row r="999" s="34" customFormat="1" ht="12.75"/>
    <row r="1000" s="34" customFormat="1" ht="12.75"/>
    <row r="1001" s="34" customFormat="1" ht="12.75"/>
    <row r="1002" s="34" customFormat="1" ht="12.75"/>
    <row r="1003" s="34" customFormat="1" ht="12.75"/>
    <row r="1004" s="34" customFormat="1" ht="12.75"/>
    <row r="1005" s="34" customFormat="1" ht="12.75"/>
    <row r="1006" s="34" customFormat="1" ht="12.75"/>
    <row r="1007" s="34" customFormat="1" ht="12.75"/>
    <row r="1008" s="34" customFormat="1" ht="12.75"/>
    <row r="1009" s="34" customFormat="1" ht="12.75"/>
    <row r="1010" s="34" customFormat="1" ht="12.75"/>
    <row r="1011" s="34" customFormat="1" ht="12.75"/>
    <row r="1012" s="34" customFormat="1" ht="12.75"/>
    <row r="1013" s="34" customFormat="1" ht="12.75"/>
    <row r="1014" s="34" customFormat="1" ht="12.75"/>
    <row r="1015" s="34" customFormat="1" ht="12.75"/>
    <row r="1016" s="34" customFormat="1" ht="12.75"/>
    <row r="1017" s="34" customFormat="1" ht="12.75"/>
    <row r="1018" s="34" customFormat="1" ht="12.75"/>
    <row r="1019" s="34" customFormat="1" ht="12.75"/>
    <row r="1020" s="34" customFormat="1" ht="12.75"/>
    <row r="1021" s="34" customFormat="1" ht="12.75"/>
    <row r="1022" s="34" customFormat="1" ht="12.75"/>
    <row r="1023" s="34" customFormat="1" ht="12.75"/>
    <row r="1024" s="34" customFormat="1" ht="12.75"/>
    <row r="1025" s="34" customFormat="1" ht="12.75"/>
    <row r="1026" s="34" customFormat="1" ht="12.75"/>
    <row r="1027" s="34" customFormat="1" ht="12.75"/>
    <row r="1028" s="34" customFormat="1" ht="12.75"/>
    <row r="1029" s="34" customFormat="1" ht="12.75"/>
    <row r="1030" s="34" customFormat="1" ht="12.75"/>
    <row r="1031" s="34" customFormat="1" ht="12.75"/>
    <row r="1032" s="34" customFormat="1" ht="12.75"/>
    <row r="1033" s="34" customFormat="1" ht="12.75"/>
    <row r="1034" s="34" customFormat="1" ht="12.75"/>
    <row r="1035" s="34" customFormat="1" ht="12.75"/>
    <row r="1036" s="34" customFormat="1" ht="12.75"/>
    <row r="1037" s="34" customFormat="1" ht="12.75"/>
    <row r="1038" s="34" customFormat="1" ht="12.75"/>
    <row r="1039" s="34" customFormat="1" ht="12.75"/>
    <row r="1040" s="34" customFormat="1" ht="12.75"/>
    <row r="1041" s="34" customFormat="1" ht="12.75"/>
    <row r="1042" s="34" customFormat="1" ht="12.75"/>
    <row r="1043" s="34" customFormat="1" ht="12.75"/>
    <row r="1044" s="34" customFormat="1" ht="12.75"/>
    <row r="1045" s="34" customFormat="1" ht="12.75"/>
    <row r="1046" s="34" customFormat="1" ht="12.75"/>
    <row r="1047" s="34" customFormat="1" ht="12.75"/>
    <row r="1048" s="34" customFormat="1" ht="12.75"/>
    <row r="1049" s="34" customFormat="1" ht="12.75"/>
    <row r="1050" s="34" customFormat="1" ht="12.75"/>
    <row r="1051" s="34" customFormat="1" ht="12.75"/>
    <row r="1052" s="34" customFormat="1" ht="12.75"/>
    <row r="1053" s="34" customFormat="1" ht="12.75"/>
    <row r="1054" s="34" customFormat="1" ht="12.75"/>
    <row r="1055" s="34" customFormat="1" ht="12.75"/>
    <row r="1056" s="34" customFormat="1" ht="12.75"/>
    <row r="1057" s="34" customFormat="1" ht="12.75"/>
    <row r="1058" s="34" customFormat="1" ht="12.75"/>
    <row r="1059" s="34" customFormat="1" ht="12.75"/>
    <row r="1060" s="34" customFormat="1" ht="12.75"/>
    <row r="1061" s="34" customFormat="1" ht="12.75"/>
    <row r="1062" s="34" customFormat="1" ht="12.75"/>
    <row r="1063" s="34" customFormat="1" ht="12.75"/>
    <row r="1064" s="34" customFormat="1" ht="12.75"/>
    <row r="1065" s="34" customFormat="1" ht="12.75"/>
    <row r="1066" s="34" customFormat="1" ht="12.75"/>
    <row r="1067" s="34" customFormat="1" ht="12.75"/>
    <row r="1068" s="34" customFormat="1" ht="12.75"/>
    <row r="1069" s="34" customFormat="1" ht="12.75"/>
    <row r="1070" s="34" customFormat="1" ht="12.75"/>
    <row r="1071" s="34" customFormat="1" ht="12.75"/>
    <row r="1072" s="34" customFormat="1" ht="12.75"/>
    <row r="1073" s="34" customFormat="1" ht="12.75"/>
    <row r="1074" s="34" customFormat="1" ht="12.75"/>
    <row r="1075" s="34" customFormat="1" ht="12.75"/>
    <row r="1076" s="34" customFormat="1" ht="12.75"/>
    <row r="1077" s="34" customFormat="1" ht="12.75"/>
    <row r="1078" s="34" customFormat="1" ht="12.75"/>
    <row r="1079" s="34" customFormat="1" ht="12.75"/>
    <row r="1080" s="34" customFormat="1" ht="12.75"/>
    <row r="1081" s="34" customFormat="1" ht="12.75"/>
    <row r="1082" s="34" customFormat="1" ht="12.75"/>
    <row r="1083" s="34" customFormat="1" ht="12.75"/>
    <row r="1084" s="34" customFormat="1" ht="12.75"/>
    <row r="1085" s="34" customFormat="1" ht="12.75"/>
    <row r="1086" s="34" customFormat="1" ht="12.75"/>
    <row r="1087" s="34" customFormat="1" ht="12.75"/>
    <row r="1088" s="34" customFormat="1" ht="12.75"/>
    <row r="1089" s="34" customFormat="1" ht="12.75"/>
    <row r="1090" s="34" customFormat="1" ht="12.75"/>
    <row r="1091" s="34" customFormat="1" ht="12.75"/>
    <row r="1092" s="34" customFormat="1" ht="12.75"/>
    <row r="1093" s="34" customFormat="1" ht="12.75"/>
    <row r="1094" s="34" customFormat="1" ht="12.75"/>
    <row r="1095" s="34" customFormat="1" ht="12.75"/>
    <row r="1096" s="34" customFormat="1" ht="12.75"/>
    <row r="1097" s="34" customFormat="1" ht="12.75"/>
    <row r="1098" s="34" customFormat="1" ht="12.75"/>
    <row r="1099" s="34" customFormat="1" ht="12.75"/>
    <row r="1100" s="34" customFormat="1" ht="12.75"/>
    <row r="1101" s="34" customFormat="1" ht="12.75"/>
    <row r="1102" s="34" customFormat="1" ht="12.75"/>
    <row r="1103" s="34" customFormat="1" ht="12.75"/>
    <row r="1104" s="34" customFormat="1" ht="12.75"/>
    <row r="1105" s="34" customFormat="1" ht="12.75"/>
    <row r="1106" s="34" customFormat="1" ht="12.75"/>
    <row r="1107" s="34" customFormat="1" ht="12.75"/>
    <row r="1108" s="34" customFormat="1" ht="12.75"/>
    <row r="1109" s="34" customFormat="1" ht="12.75"/>
    <row r="1110" s="34" customFormat="1" ht="12.75"/>
    <row r="1111" s="34" customFormat="1" ht="12.75"/>
    <row r="1112" s="34" customFormat="1" ht="12.75"/>
    <row r="1113" s="34" customFormat="1" ht="12.75"/>
  </sheetData>
  <mergeCells count="38">
    <mergeCell ref="H215:I215"/>
    <mergeCell ref="A211:I211"/>
    <mergeCell ref="A209:I209"/>
    <mergeCell ref="H213:I213"/>
    <mergeCell ref="B214:C214"/>
    <mergeCell ref="N83:O83"/>
    <mergeCell ref="D214:E214"/>
    <mergeCell ref="F214:G214"/>
    <mergeCell ref="H148:I148"/>
    <mergeCell ref="B213:C213"/>
    <mergeCell ref="D213:E213"/>
    <mergeCell ref="F213:G213"/>
    <mergeCell ref="B78:C78"/>
    <mergeCell ref="A141:I141"/>
    <mergeCell ref="A143:I143"/>
    <mergeCell ref="D78:E78"/>
    <mergeCell ref="F78:G78"/>
    <mergeCell ref="A2:I2"/>
    <mergeCell ref="A4:I4"/>
    <mergeCell ref="B8:C8"/>
    <mergeCell ref="D8:E8"/>
    <mergeCell ref="F8:G8"/>
    <mergeCell ref="H7:I7"/>
    <mergeCell ref="H8:I8"/>
    <mergeCell ref="A65:I65"/>
    <mergeCell ref="H78:I78"/>
    <mergeCell ref="A66:I66"/>
    <mergeCell ref="A67:I67"/>
    <mergeCell ref="B77:C77"/>
    <mergeCell ref="H77:J77"/>
    <mergeCell ref="A73:I73"/>
    <mergeCell ref="A75:I75"/>
    <mergeCell ref="D77:E77"/>
    <mergeCell ref="F77:G77"/>
    <mergeCell ref="A134:I134"/>
    <mergeCell ref="B147:C147"/>
    <mergeCell ref="D147:E147"/>
    <mergeCell ref="F147:G147"/>
  </mergeCells>
  <printOptions/>
  <pageMargins left="0.4" right="0.25" top="0.25" bottom="0.2" header="0" footer="0"/>
  <pageSetup horizontalDpi="200" verticalDpi="200" orientation="portrait" scale="85" r:id="rId1"/>
  <rowBreaks count="1" manualBreakCount="1"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2008-05-08T12:09:03Z</cp:lastPrinted>
  <dcterms:created xsi:type="dcterms:W3CDTF">2001-02-13T15:42:16Z</dcterms:created>
  <dcterms:modified xsi:type="dcterms:W3CDTF">2010-08-06T07:26:39Z</dcterms:modified>
  <cp:category/>
  <cp:version/>
  <cp:contentType/>
  <cp:contentStatus/>
</cp:coreProperties>
</file>